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M:\Ohjelmatuki\Raportointi\"/>
    </mc:Choice>
  </mc:AlternateContent>
  <xr:revisionPtr revIDLastSave="0" documentId="8_{8A824382-6DFA-4819-BBDB-0089EB6E50C1}" xr6:coauthVersionLast="47" xr6:coauthVersionMax="47" xr10:uidLastSave="{00000000-0000-0000-0000-000000000000}"/>
  <bookViews>
    <workbookView xWindow="-110" yWindow="-110" windowWidth="19420" windowHeight="10300" tabRatio="429" xr2:uid="{00000000-000D-0000-FFFF-FFFF00000000}"/>
  </bookViews>
  <sheets>
    <sheet name="Kustannuslajitaulukko" sheetId="6" r:id="rId1"/>
    <sheet name="Ohjelma" sheetId="1" r:id="rId2"/>
    <sheet name="KYT erittely" sheetId="2" r:id="rId3"/>
    <sheet name="HUM koonti" sheetId="3" r:id="rId4"/>
    <sheet name="HUM maa"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 l="1"/>
  <c r="E12" i="2"/>
  <c r="E13" i="2"/>
  <c r="E14" i="2"/>
  <c r="E10" i="2"/>
  <c r="E37" i="1"/>
  <c r="E38" i="1"/>
  <c r="E39" i="1"/>
  <c r="E40" i="1"/>
  <c r="E36" i="1"/>
  <c r="AA37" i="1"/>
  <c r="AA38" i="1"/>
  <c r="AA39" i="1"/>
  <c r="AA40" i="1"/>
  <c r="AA36" i="1"/>
  <c r="AG37" i="1"/>
  <c r="AG38" i="1"/>
  <c r="AG39" i="1"/>
  <c r="AG40" i="1"/>
  <c r="AG36" i="1"/>
  <c r="O37" i="1"/>
  <c r="O38" i="1"/>
  <c r="O39" i="1"/>
  <c r="O40" i="1"/>
  <c r="O36" i="1"/>
  <c r="C37" i="1"/>
  <c r="C38" i="1"/>
  <c r="C39" i="1"/>
  <c r="C40" i="1"/>
  <c r="C36" i="1"/>
  <c r="C30" i="1"/>
  <c r="C29" i="1"/>
  <c r="I29" i="1" s="1"/>
  <c r="C25" i="1"/>
  <c r="C24" i="1"/>
  <c r="Y30" i="1"/>
  <c r="Y31" i="1"/>
  <c r="Y32" i="1"/>
  <c r="I32" i="1"/>
  <c r="I30" i="1"/>
  <c r="I31" i="1"/>
  <c r="Q24" i="1"/>
  <c r="I26" i="1"/>
  <c r="E12" i="1"/>
  <c r="E14" i="1"/>
  <c r="E17" i="1"/>
  <c r="E18" i="1"/>
  <c r="E11" i="1"/>
  <c r="I25" i="2"/>
  <c r="Y29" i="1" l="1"/>
  <c r="G25" i="2"/>
  <c r="H25" i="2"/>
  <c r="E26" i="2"/>
  <c r="E18" i="2"/>
  <c r="C26" i="2"/>
  <c r="C18" i="2"/>
  <c r="C14" i="2"/>
  <c r="E27" i="2" l="1"/>
  <c r="F26" i="2" s="1"/>
  <c r="C27" i="2"/>
  <c r="F11" i="2" l="1"/>
  <c r="F23" i="2"/>
  <c r="F12" i="2"/>
  <c r="F24" i="2"/>
  <c r="F13" i="2"/>
  <c r="F25" i="2"/>
  <c r="F14" i="2"/>
  <c r="F10" i="2"/>
  <c r="F16" i="2"/>
  <c r="F18" i="2"/>
  <c r="F20" i="2"/>
  <c r="F21" i="2"/>
  <c r="F22" i="2"/>
  <c r="F17" i="2"/>
  <c r="F19" i="2"/>
  <c r="D12" i="2"/>
  <c r="D19" i="2"/>
  <c r="D17" i="2"/>
  <c r="D13" i="2"/>
  <c r="D25" i="2"/>
  <c r="D24" i="2"/>
  <c r="D11" i="2"/>
  <c r="D23" i="2"/>
  <c r="D10" i="2"/>
  <c r="D22" i="2"/>
  <c r="D20" i="2"/>
  <c r="D16" i="2"/>
  <c r="D21" i="2"/>
  <c r="D26" i="2"/>
  <c r="D14" i="2"/>
  <c r="D18" i="2"/>
  <c r="F27" i="2" l="1"/>
  <c r="D27" i="2"/>
  <c r="G11" i="2"/>
  <c r="G12" i="2"/>
  <c r="G13" i="2"/>
  <c r="G14" i="2"/>
  <c r="G16" i="2"/>
  <c r="G17" i="2"/>
  <c r="G18" i="2"/>
  <c r="G19" i="2"/>
  <c r="G20" i="2"/>
  <c r="G21" i="2"/>
  <c r="G22" i="2"/>
  <c r="G23" i="2"/>
  <c r="G24" i="2"/>
  <c r="G26" i="2"/>
  <c r="G27" i="2"/>
  <c r="H11" i="2"/>
  <c r="H12" i="2"/>
  <c r="H13" i="2"/>
  <c r="H14" i="2"/>
  <c r="H16" i="2"/>
  <c r="H17" i="2"/>
  <c r="H18" i="2"/>
  <c r="H19" i="2"/>
  <c r="H20" i="2"/>
  <c r="H21" i="2"/>
  <c r="H22" i="2"/>
  <c r="H23" i="2"/>
  <c r="H24" i="2"/>
  <c r="H26" i="2"/>
  <c r="H27" i="2"/>
  <c r="H10" i="2"/>
  <c r="G10" i="2"/>
  <c r="G10" i="6"/>
  <c r="G11" i="6"/>
  <c r="G12" i="6"/>
  <c r="G13" i="6"/>
  <c r="G14" i="6"/>
  <c r="G15" i="6"/>
  <c r="G16" i="6"/>
  <c r="G17" i="6"/>
  <c r="F10" i="6"/>
  <c r="F11" i="6"/>
  <c r="F12" i="6"/>
  <c r="F13" i="6"/>
  <c r="F14" i="6"/>
  <c r="F15" i="6"/>
  <c r="F16" i="6"/>
  <c r="F17" i="6"/>
  <c r="G9" i="6"/>
  <c r="F9" i="6"/>
  <c r="C11" i="1" l="1"/>
  <c r="F39" i="1" l="1"/>
  <c r="Y39" i="1" s="1"/>
  <c r="F11" i="1"/>
  <c r="G37" i="1"/>
  <c r="G38" i="1"/>
  <c r="G39" i="1"/>
  <c r="G40" i="1"/>
  <c r="F37" i="1"/>
  <c r="AE37" i="1" s="1"/>
  <c r="F38" i="1"/>
  <c r="AE38" i="1" s="1"/>
  <c r="F40" i="1"/>
  <c r="Y40" i="1" s="1"/>
  <c r="G36" i="1"/>
  <c r="F36" i="1"/>
  <c r="S36" i="1" s="1"/>
  <c r="G11" i="1"/>
  <c r="AC40" i="1"/>
  <c r="AC39" i="1"/>
  <c r="AC38" i="1"/>
  <c r="AC37" i="1"/>
  <c r="AC36" i="1"/>
  <c r="AD19" i="1"/>
  <c r="AD13" i="1"/>
  <c r="AD15" i="1" s="1"/>
  <c r="AD20" i="1" s="1"/>
  <c r="X19" i="1"/>
  <c r="X13" i="1"/>
  <c r="X15" i="1" s="1"/>
  <c r="R19" i="1"/>
  <c r="R13" i="1"/>
  <c r="R15" i="1" s="1"/>
  <c r="L19" i="1"/>
  <c r="E19" i="1" s="1"/>
  <c r="L13" i="1"/>
  <c r="C18" i="6"/>
  <c r="K18" i="6"/>
  <c r="J18" i="6"/>
  <c r="I18" i="6"/>
  <c r="H18" i="6"/>
  <c r="E18" i="6"/>
  <c r="L17" i="6"/>
  <c r="L16" i="6"/>
  <c r="L15" i="6"/>
  <c r="L14" i="6"/>
  <c r="L13" i="6"/>
  <c r="L12" i="6"/>
  <c r="L11" i="6"/>
  <c r="L10" i="6"/>
  <c r="L9" i="6"/>
  <c r="D11" i="6" l="1"/>
  <c r="D9" i="6"/>
  <c r="D18" i="6" s="1"/>
  <c r="D10" i="6"/>
  <c r="D12" i="6"/>
  <c r="D17" i="6"/>
  <c r="D13" i="6"/>
  <c r="D16" i="6"/>
  <c r="D14" i="6"/>
  <c r="D15" i="6"/>
  <c r="L15" i="1"/>
  <c r="E15" i="1" s="1"/>
  <c r="E13" i="1"/>
  <c r="M40" i="1"/>
  <c r="S40" i="1"/>
  <c r="AE40" i="1"/>
  <c r="S38" i="1"/>
  <c r="Y38" i="1"/>
  <c r="M38" i="1"/>
  <c r="S37" i="1"/>
  <c r="M37" i="1"/>
  <c r="Y37" i="1"/>
  <c r="F18" i="6"/>
  <c r="G18" i="6"/>
  <c r="L18" i="6"/>
  <c r="M39" i="1"/>
  <c r="AE39" i="1"/>
  <c r="S39" i="1"/>
  <c r="M36" i="1"/>
  <c r="Y36" i="1"/>
  <c r="AE36" i="1"/>
  <c r="AE11" i="1"/>
  <c r="AE13" i="1" s="1"/>
  <c r="AE15" i="1" s="1"/>
  <c r="AE20" i="1" s="1"/>
  <c r="AE18" i="1"/>
  <c r="AE17" i="1"/>
  <c r="AE19" i="1" s="1"/>
  <c r="AE14" i="1"/>
  <c r="AE12" i="1"/>
  <c r="R20" i="1"/>
  <c r="S18" i="1" s="1"/>
  <c r="X20" i="1"/>
  <c r="Y11" i="1" s="1"/>
  <c r="Y13" i="1" s="1"/>
  <c r="Y15" i="1" s="1"/>
  <c r="Y20" i="1" s="1"/>
  <c r="L20" i="1" l="1"/>
  <c r="M11" i="1" s="1"/>
  <c r="M13" i="1" s="1"/>
  <c r="M15" i="1" s="1"/>
  <c r="M20" i="1" s="1"/>
  <c r="S11" i="1"/>
  <c r="S13" i="1" s="1"/>
  <c r="S15" i="1" s="1"/>
  <c r="S20" i="1" s="1"/>
  <c r="S12" i="1"/>
  <c r="S14" i="1"/>
  <c r="S17" i="1"/>
  <c r="S19" i="1" s="1"/>
  <c r="Y12" i="1"/>
  <c r="Y18" i="1"/>
  <c r="Y14" i="1"/>
  <c r="Y17" i="1"/>
  <c r="Y19" i="1" s="1"/>
  <c r="M14" i="1" l="1"/>
  <c r="M18" i="1"/>
  <c r="M12" i="1"/>
  <c r="M17" i="1"/>
  <c r="M19" i="1" s="1"/>
  <c r="E20" i="1"/>
  <c r="I24" i="2"/>
  <c r="I23" i="2"/>
  <c r="I22" i="2"/>
  <c r="I21" i="2"/>
  <c r="I20" i="2"/>
  <c r="I19" i="2"/>
  <c r="I17" i="2"/>
  <c r="I16" i="2"/>
  <c r="I13" i="2"/>
  <c r="I12" i="2"/>
  <c r="I11" i="2"/>
  <c r="I10" i="2"/>
  <c r="H40" i="1"/>
  <c r="Q40" i="1" s="1"/>
  <c r="H39" i="1"/>
  <c r="Q39" i="1" s="1"/>
  <c r="H38" i="1"/>
  <c r="Q38" i="1" s="1"/>
  <c r="H37" i="1"/>
  <c r="Q37" i="1" s="1"/>
  <c r="H36" i="1"/>
  <c r="Q36" i="1" s="1"/>
  <c r="H30" i="1"/>
  <c r="U30" i="1" s="1"/>
  <c r="H29" i="1"/>
  <c r="H25" i="1"/>
  <c r="U25" i="1" s="1"/>
  <c r="H24" i="1"/>
  <c r="H18" i="1"/>
  <c r="H17" i="1"/>
  <c r="H19" i="1" s="1"/>
  <c r="H12" i="1"/>
  <c r="H11" i="1"/>
  <c r="M17" i="6"/>
  <c r="M16" i="6"/>
  <c r="M15" i="6"/>
  <c r="M14" i="6"/>
  <c r="M13" i="6"/>
  <c r="M12" i="6"/>
  <c r="M11" i="6"/>
  <c r="M10" i="6"/>
  <c r="M9" i="6"/>
  <c r="I26" i="2" l="1"/>
  <c r="I14" i="2"/>
  <c r="I18" i="2"/>
  <c r="H31" i="1"/>
  <c r="M30" i="1"/>
  <c r="H26" i="1"/>
  <c r="Q25" i="1"/>
  <c r="Q29" i="1"/>
  <c r="Q30" i="1"/>
  <c r="M25" i="1"/>
  <c r="U29" i="1"/>
  <c r="U24" i="1"/>
  <c r="M24" i="1"/>
  <c r="M29" i="1"/>
  <c r="M18" i="6"/>
  <c r="X31" i="1"/>
  <c r="X26" i="1"/>
  <c r="AF19" i="1"/>
  <c r="AF13" i="1"/>
  <c r="AF15" i="1" s="1"/>
  <c r="T31" i="1"/>
  <c r="T26" i="1"/>
  <c r="Z19" i="1"/>
  <c r="Z13" i="1"/>
  <c r="Z15" i="1" s="1"/>
  <c r="P31" i="1"/>
  <c r="P26" i="1"/>
  <c r="T19" i="1"/>
  <c r="T13" i="1"/>
  <c r="T15" i="1" s="1"/>
  <c r="L31" i="1"/>
  <c r="L26" i="1"/>
  <c r="N19" i="1"/>
  <c r="N13" i="1"/>
  <c r="K39" i="1"/>
  <c r="K38" i="1"/>
  <c r="K37" i="1"/>
  <c r="K36" i="1"/>
  <c r="AB13" i="1"/>
  <c r="AB15" i="1" s="1"/>
  <c r="V13" i="1"/>
  <c r="V15" i="1" s="1"/>
  <c r="P13" i="1"/>
  <c r="P15" i="1" s="1"/>
  <c r="J13" i="1"/>
  <c r="J15" i="1" s="1"/>
  <c r="K40" i="1"/>
  <c r="I11" i="1"/>
  <c r="C14" i="1"/>
  <c r="C18" i="1"/>
  <c r="C12" i="1"/>
  <c r="N31" i="1"/>
  <c r="N26" i="1"/>
  <c r="R31" i="1"/>
  <c r="V31" i="1"/>
  <c r="J31" i="1"/>
  <c r="J26" i="1"/>
  <c r="V26" i="1"/>
  <c r="R26" i="1"/>
  <c r="AB19" i="1"/>
  <c r="V19" i="1"/>
  <c r="P19" i="1"/>
  <c r="J19" i="1"/>
  <c r="C17" i="1"/>
  <c r="I27" i="2" l="1"/>
  <c r="J14" i="2" s="1"/>
  <c r="J26" i="2"/>
  <c r="J18" i="2"/>
  <c r="I17" i="1"/>
  <c r="F17" i="1"/>
  <c r="G17" i="1"/>
  <c r="I12" i="1"/>
  <c r="G12" i="1"/>
  <c r="F12" i="1"/>
  <c r="I18" i="1"/>
  <c r="F18" i="1"/>
  <c r="G18" i="1"/>
  <c r="I14" i="1"/>
  <c r="G14" i="1"/>
  <c r="F14" i="1"/>
  <c r="H32" i="1"/>
  <c r="L32" i="1"/>
  <c r="X32" i="1"/>
  <c r="W29" i="1"/>
  <c r="S29" i="1"/>
  <c r="O29" i="1"/>
  <c r="K29" i="1"/>
  <c r="W30" i="1"/>
  <c r="S30" i="1"/>
  <c r="O30" i="1"/>
  <c r="K30" i="1"/>
  <c r="I25" i="1"/>
  <c r="W25" i="1"/>
  <c r="K25" i="1"/>
  <c r="S25" i="1"/>
  <c r="O25" i="1"/>
  <c r="I24" i="1"/>
  <c r="W24" i="1"/>
  <c r="K24" i="1"/>
  <c r="O24" i="1"/>
  <c r="S24" i="1"/>
  <c r="Z20" i="1"/>
  <c r="AA18" i="1" s="1"/>
  <c r="N15" i="1"/>
  <c r="H13" i="1"/>
  <c r="AF20" i="1"/>
  <c r="AG17" i="1" s="1"/>
  <c r="AG19" i="1" s="1"/>
  <c r="T20" i="1"/>
  <c r="U11" i="1" s="1"/>
  <c r="U13" i="1" s="1"/>
  <c r="U15" i="1" s="1"/>
  <c r="U20" i="1" s="1"/>
  <c r="P32" i="1"/>
  <c r="T32" i="1"/>
  <c r="J32" i="1"/>
  <c r="P20" i="1"/>
  <c r="Q14" i="1" s="1"/>
  <c r="V20" i="1"/>
  <c r="W17" i="1" s="1"/>
  <c r="W19" i="1" s="1"/>
  <c r="AB20" i="1"/>
  <c r="AC14" i="1" s="1"/>
  <c r="C19" i="1"/>
  <c r="V32" i="1"/>
  <c r="J20" i="1"/>
  <c r="K12" i="1" s="1"/>
  <c r="C13" i="1"/>
  <c r="R32" i="1"/>
  <c r="N32" i="1"/>
  <c r="J27" i="2" l="1"/>
  <c r="J25" i="2"/>
  <c r="J17" i="2"/>
  <c r="J23" i="2"/>
  <c r="J16" i="2"/>
  <c r="J20" i="2"/>
  <c r="J22" i="2"/>
  <c r="J11" i="2"/>
  <c r="J13" i="2"/>
  <c r="J24" i="2"/>
  <c r="J10" i="2"/>
  <c r="J21" i="2"/>
  <c r="J19" i="2"/>
  <c r="J12" i="2"/>
  <c r="I19" i="1"/>
  <c r="F19" i="1"/>
  <c r="G19" i="1"/>
  <c r="G13" i="1"/>
  <c r="F13" i="1"/>
  <c r="I13" i="1"/>
  <c r="AA11" i="1"/>
  <c r="AA13" i="1" s="1"/>
  <c r="AA15" i="1" s="1"/>
  <c r="AA20" i="1" s="1"/>
  <c r="AA12" i="1"/>
  <c r="AA14" i="1"/>
  <c r="AA17" i="1"/>
  <c r="AA19" i="1" s="1"/>
  <c r="AG18" i="1"/>
  <c r="U17" i="1"/>
  <c r="U19" i="1" s="1"/>
  <c r="U12" i="1"/>
  <c r="N20" i="1"/>
  <c r="H15" i="1"/>
  <c r="AG11" i="1"/>
  <c r="AG13" i="1" s="1"/>
  <c r="AG15" i="1" s="1"/>
  <c r="AG20" i="1" s="1"/>
  <c r="U14" i="1"/>
  <c r="AG12" i="1"/>
  <c r="U18" i="1"/>
  <c r="AG14" i="1"/>
  <c r="K14" i="1"/>
  <c r="K17" i="1"/>
  <c r="K19" i="1" s="1"/>
  <c r="Q18" i="1"/>
  <c r="Q11" i="1"/>
  <c r="Q13" i="1" s="1"/>
  <c r="Q15" i="1" s="1"/>
  <c r="Q20" i="1" s="1"/>
  <c r="Q12" i="1"/>
  <c r="Q17" i="1"/>
  <c r="Q19" i="1" s="1"/>
  <c r="W11" i="1"/>
  <c r="W13" i="1" s="1"/>
  <c r="W15" i="1" s="1"/>
  <c r="W20" i="1" s="1"/>
  <c r="AC11" i="1"/>
  <c r="AC13" i="1" s="1"/>
  <c r="AC15" i="1" s="1"/>
  <c r="AC20" i="1" s="1"/>
  <c r="W18" i="1"/>
  <c r="AC17" i="1"/>
  <c r="AC19" i="1" s="1"/>
  <c r="W12" i="1"/>
  <c r="W14" i="1"/>
  <c r="K18" i="1"/>
  <c r="AC18" i="1"/>
  <c r="AC12" i="1"/>
  <c r="K11" i="1"/>
  <c r="K13" i="1" s="1"/>
  <c r="K15" i="1" s="1"/>
  <c r="K20" i="1" s="1"/>
  <c r="C15" i="1"/>
  <c r="C20" i="1" l="1"/>
  <c r="F15" i="1"/>
  <c r="G15" i="1"/>
  <c r="I15" i="1"/>
  <c r="O12" i="1"/>
  <c r="O11" i="1"/>
  <c r="O13" i="1" s="1"/>
  <c r="O15" i="1" s="1"/>
  <c r="O20" i="1" s="1"/>
  <c r="O18" i="1"/>
  <c r="O17" i="1"/>
  <c r="O19" i="1" s="1"/>
  <c r="O14" i="1"/>
  <c r="D37" i="1" l="1"/>
  <c r="D38" i="1"/>
  <c r="D39" i="1"/>
  <c r="D40" i="1"/>
  <c r="D36" i="1"/>
  <c r="D11" i="1"/>
  <c r="D14" i="1"/>
  <c r="D17" i="1"/>
  <c r="D18" i="1"/>
  <c r="D12" i="1"/>
  <c r="D13" i="1"/>
  <c r="D19" i="1"/>
  <c r="D15" i="1"/>
  <c r="I20" i="1"/>
  <c r="F20" i="1"/>
  <c r="G20" i="1"/>
  <c r="D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Ala-Rantala Anu</author>
  </authors>
  <commentList>
    <comment ref="E7" authorId="0" shapeId="0" xr:uid="{421F6F56-D1BB-46AD-9093-891ECDFDF0D5}">
      <text>
        <r>
          <rPr>
            <sz val="9"/>
            <color indexed="81"/>
            <rFont val="Tahoma"/>
            <family val="2"/>
          </rPr>
          <t xml:space="preserve">Muutoshakmeus toimitetaan aina erillään vuosiraportoinnista eli älä täytä tätä raportoinnin yhteydessä. Muutoshakemusta tehtäessä täytetään sarakkeet: Esitettävä muutos hyväksyttyyn budjettiin € +/- ja Esitettävä uusi budjetti.
</t>
        </r>
      </text>
    </comment>
    <comment ref="C8" authorId="0" shapeId="0" xr:uid="{EBC41D82-4509-44EA-BD51-FA7FE9CB47D6}">
      <text>
        <r>
          <rPr>
            <sz val="9"/>
            <color indexed="81"/>
            <rFont val="Tahoma"/>
            <family val="2"/>
          </rPr>
          <t>Viimeisin hyväksytty kustannusarvio sisältäen mahdolliset hyväksytyt muutospyynnöt.</t>
        </r>
      </text>
    </comment>
    <comment ref="A16" authorId="0" shapeId="0" xr:uid="{5A0E043E-0106-43D5-A3FA-2197BE4DB023}">
      <text>
        <r>
          <rPr>
            <sz val="9"/>
            <color indexed="81"/>
            <rFont val="Tahoma"/>
            <family val="2"/>
          </rPr>
          <t xml:space="preserve">Huom. haeavustuksia.fi -palvelun Kustannuslajitaulukossa tämä on nimeltään Yleiskulut. 
</t>
        </r>
      </text>
    </comment>
    <comment ref="A17" authorId="0" shapeId="0" xr:uid="{036CA55C-8BFA-40E4-BB1E-4B17ABD1BB48}">
      <text>
        <r>
          <rPr>
            <sz val="9"/>
            <color indexed="81"/>
            <rFont val="Tahoma"/>
            <family val="2"/>
          </rPr>
          <t xml:space="preserve">Valtionavustuksen saajalta edelleen välitettävä osuus siirron saajille, jotka käyttävät avustusta. Jos siirronsaajia ovat muita Suomessa sijaitsevia järjestöjä, jotka edelleen välittävät avustusta kumppanimaihin, ilmoita selvityssarakkeessa kumppanimaihin siirrettävä osuus (euroissa).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Ala-Rantala Anu</author>
    <author>Kajakoski Tiina</author>
  </authors>
  <commentList>
    <comment ref="C9" authorId="0" shapeId="0" xr:uid="{8650C4FA-839B-4E5E-8A17-9DC2B5F1161C}">
      <text>
        <r>
          <rPr>
            <sz val="9"/>
            <color indexed="81"/>
            <rFont val="Tahoma"/>
            <family val="2"/>
          </rPr>
          <t>Viimeisin hyväksytty kustannusarvio sisältäen mahdolliset hyväksytyt muutoshakemukset.</t>
        </r>
      </text>
    </comment>
    <comment ref="E9" authorId="0" shapeId="0" xr:uid="{06FD8C1C-E6E0-4DBE-B05D-70AEEFF155B9}">
      <text>
        <r>
          <rPr>
            <sz val="9"/>
            <color indexed="81"/>
            <rFont val="Tahoma"/>
            <family val="2"/>
          </rPr>
          <t>Käytetään vain muutoshakemusta varten. Huom. Muutosta on haettava jos hyväksytyssä kustannusarviossa tai viimeisimmässä hyväksytyssä kululajien tasossa tapahtuu muu kuin vähäinen muutos (ks. ohjelmatuen vakioehdot kohta 2.6). Merkittävä muutos on 1) kehitysyhteistyön osalta yli 10 prosentin muutos ulkoministeriön hyväksymästä kululajien tasosta nelivuotisessa budjetissa tai 2) humanitaarisen avun osalta yli 15 prosentin muutos hyväksytyn vuosibudjetin kululajeihin. Lisäksi muutosta on ehtojen mukaisesti haettava jos avustusta esitetään kohdennettavaksi kokonaan uuteen kululajiin rahamäärästä riippumatta tai jos avustuksen kannalta keskeiset henkilöstökulut muuttuvat tai muut kuin keskeiset henkilöstökulut muuttuvat muuten merkittävästi.</t>
        </r>
      </text>
    </comment>
    <comment ref="F9" authorId="0" shapeId="0" xr:uid="{BE528786-3CBA-4968-A752-B4BDF0F72831}">
      <text>
        <r>
          <rPr>
            <sz val="9"/>
            <color indexed="81"/>
            <rFont val="Tahoma"/>
            <family val="2"/>
          </rPr>
          <t>Käytetään vain muutoshakemusta varten. Huom. Muutosta on haettava jos hyväksytyssä kustannusarviossa tai viimeisimmässä hyväksytyssä kululajien tasossa tapahtuu muu kuin vähäinen muutos (ks. ohjelmatuen vakioehdot kohta 2.6). Merkittävä muutos on 1) kehitysyhteistyön osalta yli 10 prosentin muutos ulkoministeriön hyväksymästä kululajien tasosta nelivuotisessa budjetissa tai 2) humanitaarisen avun osalta yli 15 prosentin muutos hyväksytyn vuosibudjetin kululajeihin. Lisäksi muutosta on ehtojen mukaisesti haettava jos avustusta esitetään kohdennettavaksi kokonaan uuteen kululajiin rahamäärästä riippumatta tai jos avustuksen kannalta keskeiset henkilöstökulut muuttuvat tai muut kuin keskeiset henkilöstökulut muuttuvat muuten merkittävästi.</t>
        </r>
      </text>
    </comment>
    <comment ref="J9" authorId="1" shapeId="0" xr:uid="{961E306B-7A37-4EEC-8261-1D8A2F8455C4}">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P9" authorId="1" shapeId="0" xr:uid="{F95AC540-AB2E-475F-8D63-FB387C7F317F}">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V9" authorId="1" shapeId="0" xr:uid="{D57216A3-7892-419A-BA24-8C6ABFD6AE09}">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AB9" authorId="1" shapeId="0" xr:uid="{D10826AB-0DC3-474E-9A8E-FFEAC4765EA3}">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B11" authorId="0" shapeId="0" xr:uid="{6F374202-EB45-4E61-AADD-145834104C0E}">
      <text>
        <r>
          <rPr>
            <sz val="9"/>
            <color indexed="81"/>
            <rFont val="Tahoma"/>
            <family val="2"/>
          </rPr>
          <t>Toiminta kohdemaissa tai globaalisti (ml. henkilöstökulut). Ohjelman tarkempi erittely tehdään KYT erittely -välilehdellä tai avustuksen saajan omalla liitteellä.</t>
        </r>
      </text>
    </comment>
    <comment ref="B12" authorId="0" shapeId="0" xr:uid="{88505F45-01E3-41BB-8075-1F535B7C5DC6}">
      <text>
        <r>
          <rPr>
            <sz val="9"/>
            <color indexed="81"/>
            <rFont val="Tahoma"/>
            <family val="2"/>
          </rPr>
          <t>Avustuksen saajan Suomessa tai Suomesta käsin tehtävä toiminta (ml. henkilöstökulut). Ohjelman tarkempi erittely tehdään KYT erittely -välilehdellä tai avustuksen saajan omalla liitteellä.</t>
        </r>
      </text>
    </comment>
    <comment ref="B13" authorId="0" shapeId="0" xr:uid="{B8A5910C-E29E-4323-88F9-28ECCF8B6D22}">
      <text>
        <r>
          <rPr>
            <sz val="9"/>
            <color indexed="81"/>
            <rFont val="Tahoma"/>
            <family val="2"/>
          </rPr>
          <t>Tarkista, että luvut vastaavat KYT erittely -välilehden (tai avustuksen saajan oman taulukon) KYT yhteensä -rivin lukuja.</t>
        </r>
      </text>
    </comment>
    <comment ref="B14" authorId="0" shapeId="0" xr:uid="{B5F1B630-56CF-4077-9C04-5090AB531B72}">
      <text>
        <r>
          <rPr>
            <sz val="9"/>
            <color indexed="81"/>
            <rFont val="Tahoma"/>
            <family val="2"/>
          </rPr>
          <t>Tarkista, että luvut vastaavat HUM koonti -välilehden (tai avustuksen saajan oman taulukon) HUM yhteensä -rivin lukuja.</t>
        </r>
      </text>
    </comment>
    <comment ref="B17" authorId="0" shapeId="0" xr:uid="{58C4DF9E-700F-4675-BFC6-67AD00959E94}">
      <text>
        <r>
          <rPr>
            <sz val="9"/>
            <color indexed="81"/>
            <rFont val="Tahoma"/>
            <family val="2"/>
          </rPr>
          <t xml:space="preserve">Välilliset kustannukset voivat olla enintään 10 % avustettavan toiminnan hyväksyttävistä vuosittaisista kokonaiskustannuksista tai kuten ehdoissa on erikseen määritelty eräiden toimijoiden osalta. Sisältää sekä kehitysyhteistyön että humanitaarisen avun välilliset kustannukset. </t>
        </r>
      </text>
    </comment>
    <comment ref="B18" authorId="0" shapeId="0" xr:uid="{ECCD97DD-F2B7-4341-B563-127B7BD094D6}">
      <text>
        <r>
          <rPr>
            <sz val="9"/>
            <color indexed="81"/>
            <rFont val="Tahoma"/>
            <family val="2"/>
          </rPr>
          <t xml:space="preserve">Osuuden laskennan lähtökohtana on omavastuu-osuuden ehtojen mukainen vähimmäismäärä, ts. avustuksen saajan vähimmäismäärän ylittävää omarahoitusta ei huomioida kohdentamatonta osuutta laskettaessa.  </t>
        </r>
      </text>
    </comment>
    <comment ref="D18" authorId="0" shapeId="0" xr:uid="{6CB77AA7-75D4-4DDD-BAF4-A765BDB6BC6C}">
      <text>
        <r>
          <rPr>
            <b/>
            <sz val="9"/>
            <color indexed="81"/>
            <rFont val="Tahoma"/>
            <family val="2"/>
          </rPr>
          <t>Ala-Rantala Anu:</t>
        </r>
        <r>
          <rPr>
            <sz val="9"/>
            <color indexed="81"/>
            <rFont val="Tahoma"/>
            <family val="2"/>
          </rPr>
          <t xml:space="preserve">
</t>
        </r>
      </text>
    </comment>
    <comment ref="B24" authorId="0" shapeId="0" xr:uid="{AFEA0C6D-1441-45C4-9452-F5843DD138A5}">
      <text>
        <r>
          <rPr>
            <sz val="9"/>
            <color indexed="81"/>
            <rFont val="Tahoma"/>
            <family val="2"/>
          </rPr>
          <t>Tarkista, että KYT-ohjelmalle myönnetty avustus vastaa ehtojen kohdassa 3.4  määriteltyä valtionavustuksen määrää. Huomioi myönnetyssä avustuksessa KYT yhteensä sekä KYT ohjelman laskennallinen osuus ohjelman välillisistä kustannuksista sekä kohdentamattomasta osuudesta.</t>
        </r>
      </text>
    </comment>
    <comment ref="B25" authorId="0" shapeId="0" xr:uid="{A0D2D293-7EFB-4C6C-B39F-1BA90B7687A1}">
      <text>
        <r>
          <rPr>
            <sz val="9"/>
            <color indexed="81"/>
            <rFont val="Tahoma"/>
            <family val="2"/>
          </rPr>
          <t>Humanitaariseen apuun myönnetyllä avustuksella voidaan kattaa hyväksyttävät kustannukset täysimääräisesti.</t>
        </r>
      </text>
    </comment>
    <comment ref="B29" authorId="0" shapeId="0" xr:uid="{9EC44CDD-266A-454B-9C15-8250A885C9B6}">
      <text>
        <r>
          <rPr>
            <sz val="9"/>
            <color indexed="81"/>
            <rFont val="Tahoma"/>
            <family val="2"/>
          </rPr>
          <t xml:space="preserve">Tarkista, että omavastuuta koskeva vaatimus täyttyy ehtojen kohdan 3.4 mukaisesti. Erityissäätiöt täyttävät kohtaan ehtojen mukaisen laskennallisen omavastuuosuuden. </t>
        </r>
      </text>
    </comment>
    <comment ref="B30" authorId="0" shapeId="0" xr:uid="{51BE3D98-2D09-471E-8499-158328B1DC90}">
      <text>
        <r>
          <rPr>
            <sz val="9"/>
            <color indexed="81"/>
            <rFont val="Tahoma"/>
            <family val="2"/>
          </rPr>
          <t>Tarkista, että omavastuuta koskeva vaatimus täyttyy ehtojen kohdan 3.4 mukaisesti. Omavastuun määrä on vähintään 5 % avustettavan toiminnan hyväksyttävistä kustannuksista, jos ohjelman, tai siltä osin kuin ohjelman alaisten hankkeiden, päätavoite on vammaisten henkilöiden oikeuksien edistäminen.</t>
        </r>
      </text>
    </comment>
    <comment ref="B31" authorId="0" shapeId="0" xr:uid="{8078CEAC-ED67-4D07-9E7A-97D2DEED586F}">
      <text>
        <r>
          <rPr>
            <sz val="9"/>
            <color indexed="81"/>
            <rFont val="Tahoma"/>
            <family val="2"/>
          </rPr>
          <t>Huom. Omavastuuosuuden, ml. rahoituslähteiden, selvitys määrämuotoisessa raporttiosuudessa.</t>
        </r>
      </text>
    </comment>
    <comment ref="A32" authorId="0" shapeId="0" xr:uid="{53537AE5-A270-4422-BFD9-375EA1C6513C}">
      <text>
        <r>
          <rPr>
            <sz val="9"/>
            <color indexed="81"/>
            <rFont val="Tahoma"/>
            <family val="2"/>
          </rPr>
          <t>Tarkista, että Kustannusarvio/Talousraportti yhteensä ja Ohjelman rahoitus yhteensä täsmäävät</t>
        </r>
      </text>
    </comment>
    <comment ref="C34" authorId="1" shapeId="0" xr:uid="{B4920C3B-C32D-4BE8-A0CB-04BA3B61C1FB}">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E34" authorId="0" shapeId="0" xr:uid="{C6A66552-AE6E-47C3-9DFF-CD732E0CA401}">
      <text>
        <r>
          <rPr>
            <sz val="9"/>
            <color indexed="81"/>
            <rFont val="Tahoma"/>
            <family val="2"/>
          </rPr>
          <t>Käytetään vain muutosesitystä varten</t>
        </r>
      </text>
    </comment>
    <comment ref="F34" authorId="0" shapeId="0" xr:uid="{B3ED49B5-70E2-48FE-8920-D33DFD75FFBE}">
      <text>
        <r>
          <rPr>
            <sz val="9"/>
            <color indexed="81"/>
            <rFont val="Tahoma"/>
            <family val="2"/>
          </rPr>
          <t>Käytetään vain muutosesitystä varten</t>
        </r>
      </text>
    </comment>
    <comment ref="J34" authorId="1" shapeId="0" xr:uid="{381DA752-4531-4579-A2C8-5C58C373A7F9}">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P34" authorId="1" shapeId="0" xr:uid="{E279F5E4-6C7D-4F95-A55C-801367822442}">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V34" authorId="1" shapeId="0" xr:uid="{673AFC22-5C43-457C-B65D-A8EC20237408}">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AB34" authorId="1" shapeId="0" xr:uid="{4797BDA5-1573-41FC-9D1E-3B95BD2ECB57}">
      <text>
        <r>
          <rPr>
            <b/>
            <sz val="9"/>
            <color indexed="81"/>
            <rFont val="Tahoma"/>
            <family val="2"/>
          </rPr>
          <t>Kajakoski Tiina:</t>
        </r>
        <r>
          <rPr>
            <sz val="9"/>
            <color indexed="81"/>
            <rFont val="Tahoma"/>
            <family val="2"/>
          </rPr>
          <t xml:space="preserve">
Viimeisin hyväksytty kustannusarvio sisältäen mahdolliset hyväksytyt muutoshakemukset.</t>
        </r>
      </text>
    </comment>
    <comment ref="A36" authorId="0" shapeId="0" xr:uid="{25A7089A-88D3-496E-9637-EBBF62CCEC1F}">
      <text>
        <r>
          <rPr>
            <sz val="9"/>
            <color indexed="81"/>
            <rFont val="Tahoma"/>
            <family val="2"/>
          </rPr>
          <t xml:space="preserve">Ilmoita koko ohjelman Suomessa oleva henkilöstö sisältäen avustuksen saajan kirjanpidossa olevan henkilöstön sekä mahdollisten Suomen kumppaneiden/jäsenjärjestöjen ohjelmahenkilöstö Suomessa. </t>
        </r>
      </text>
    </comment>
    <comment ref="A37" authorId="0" shapeId="0" xr:uid="{048C5C65-21B2-4C86-9181-A939A132DB03}">
      <text>
        <r>
          <rPr>
            <sz val="9"/>
            <color indexed="81"/>
            <rFont val="Tahoma"/>
            <family val="2"/>
          </rPr>
          <t>Tarkista, että luvut vastaavat KYT erittely -välilehden tai avustuksen saajan oman taulukon vastaavia lukuja. HUOM. Prosentuaalinen osuus lasketaan kehitysyhteistyön suorista kustannuksista (rivi KYT yhteensä), joihin ei sisälly välillisiä kustannuksia eikä kohdentamatonta osuutta.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Kajakoski Tiina</author>
    <author>Ala-Rantala Anu</author>
  </authors>
  <commentList>
    <comment ref="C8" authorId="0" shapeId="0" xr:uid="{24C650AF-EA7A-4DC8-A12E-21DA08B32038}">
      <text>
        <r>
          <rPr>
            <b/>
            <sz val="9"/>
            <color indexed="81"/>
            <rFont val="Tahoma"/>
            <charset val="1"/>
          </rPr>
          <t>Kajakoski Tiina:</t>
        </r>
        <r>
          <rPr>
            <sz val="9"/>
            <color indexed="81"/>
            <rFont val="Tahoma"/>
            <charset val="1"/>
          </rPr>
          <t xml:space="preserve">
Viimeisin hyväksytty kustannusarvio sisältäen mahdolliset hyväksytyt muutoshakemukset.
</t>
        </r>
      </text>
    </comment>
    <comment ref="E8" authorId="1" shapeId="0" xr:uid="{0746D11B-4BED-4127-8FFB-599376E4F67B}">
      <text>
        <r>
          <rPr>
            <sz val="9"/>
            <color indexed="81"/>
            <rFont val="Tahoma"/>
            <family val="2"/>
          </rPr>
          <t>Käytetään vain muutoshakemuksia varten</t>
        </r>
      </text>
    </comment>
    <comment ref="G8" authorId="1" shapeId="0" xr:uid="{CD59D130-A772-46AA-BB3D-1840D253031E}">
      <text>
        <r>
          <rPr>
            <sz val="9"/>
            <color indexed="81"/>
            <rFont val="Tahoma"/>
            <family val="2"/>
          </rPr>
          <t>Käytetään vain muutoshakemuksia varten</t>
        </r>
      </text>
    </comment>
    <comment ref="K8" authorId="0" shapeId="0" xr:uid="{A28A6347-42BE-4972-8FCA-82900A7D3E51}">
      <text>
        <r>
          <rPr>
            <b/>
            <sz val="9"/>
            <color indexed="81"/>
            <rFont val="Tahoma"/>
            <charset val="1"/>
          </rPr>
          <t>Kajakoski Tiina:</t>
        </r>
        <r>
          <rPr>
            <sz val="9"/>
            <color indexed="81"/>
            <rFont val="Tahoma"/>
            <charset val="1"/>
          </rPr>
          <t xml:space="preserve">
Viimeisin hyväksytty kustannusarvio sisältäen mahdolliset hyväksytyt muutoshakemukset.</t>
        </r>
      </text>
    </comment>
    <comment ref="M8" authorId="1" shapeId="0" xr:uid="{24699729-BB05-4069-AB57-9B8837375245}">
      <text>
        <r>
          <rPr>
            <sz val="9"/>
            <color indexed="81"/>
            <rFont val="Tahoma"/>
            <family val="2"/>
          </rPr>
          <t>Käytetään vain muutoshakemuksia varten</t>
        </r>
      </text>
    </comment>
    <comment ref="Q8" authorId="0" shapeId="0" xr:uid="{FAA8BFE0-F07C-4F51-AA7B-28E5474E0C5E}">
      <text>
        <r>
          <rPr>
            <b/>
            <sz val="9"/>
            <color indexed="81"/>
            <rFont val="Tahoma"/>
            <charset val="1"/>
          </rPr>
          <t>Kajakoski Tiina:</t>
        </r>
        <r>
          <rPr>
            <sz val="9"/>
            <color indexed="81"/>
            <rFont val="Tahoma"/>
            <charset val="1"/>
          </rPr>
          <t xml:space="preserve">
Viimeisin hyväksytty kustannusarvio sisältäen mahdolliset hyväksytyt muutoshakemukset.</t>
        </r>
      </text>
    </comment>
    <comment ref="S8" authorId="1" shapeId="0" xr:uid="{C486B343-9CF0-4D0C-8997-7378A3BC75F7}">
      <text>
        <r>
          <rPr>
            <sz val="9"/>
            <color indexed="81"/>
            <rFont val="Tahoma"/>
            <family val="2"/>
          </rPr>
          <t>Käytetään vain muutoshakemuksia varten</t>
        </r>
      </text>
    </comment>
    <comment ref="W8" authorId="0" shapeId="0" xr:uid="{F9F1C0FC-3F35-4DBA-9862-258ECD847C3B}">
      <text>
        <r>
          <rPr>
            <b/>
            <sz val="9"/>
            <color indexed="81"/>
            <rFont val="Tahoma"/>
            <charset val="1"/>
          </rPr>
          <t>Kajakoski Tiina:</t>
        </r>
        <r>
          <rPr>
            <sz val="9"/>
            <color indexed="81"/>
            <rFont val="Tahoma"/>
            <charset val="1"/>
          </rPr>
          <t xml:space="preserve">
Viimeisin hyväksytty kustannusarvio sisältäen mahdolliset hyväksytyt muutoshakemukset.</t>
        </r>
      </text>
    </comment>
    <comment ref="Y8" authorId="1" shapeId="0" xr:uid="{4A07F280-8585-4BAC-9110-B673E896D5E2}">
      <text>
        <r>
          <rPr>
            <sz val="9"/>
            <color indexed="81"/>
            <rFont val="Tahoma"/>
            <family val="2"/>
          </rPr>
          <t>Käytetään vain muutoshakemuksia varten</t>
        </r>
      </text>
    </comment>
    <comment ref="AC8" authorId="0" shapeId="0" xr:uid="{A77FA88D-D763-4861-949E-672A260BFFA4}">
      <text>
        <r>
          <rPr>
            <b/>
            <sz val="9"/>
            <color indexed="81"/>
            <rFont val="Tahoma"/>
            <charset val="1"/>
          </rPr>
          <t>Kajakoski Tiina:</t>
        </r>
        <r>
          <rPr>
            <sz val="9"/>
            <color indexed="81"/>
            <rFont val="Tahoma"/>
            <charset val="1"/>
          </rPr>
          <t xml:space="preserve">
Viimeisin hyväksytty kustannusarvio sisältäen mahdolliset hyväksytyt muutoshakemukset.
</t>
        </r>
      </text>
    </comment>
    <comment ref="AE8" authorId="1" shapeId="0" xr:uid="{C1BE027C-5BA6-4B19-ADC1-FC2C20EFADD1}">
      <text>
        <r>
          <rPr>
            <sz val="9"/>
            <color indexed="81"/>
            <rFont val="Tahoma"/>
            <family val="2"/>
          </rPr>
          <t>Käytetään vain muutoshakemuksia varten</t>
        </r>
      </text>
    </comment>
    <comment ref="A9" authorId="1" shapeId="0" xr:uid="{C775A19C-04EF-4CFC-86EB-620FF5C84E95}">
      <text>
        <r>
          <rPr>
            <sz val="9"/>
            <color indexed="81"/>
            <rFont val="Tahoma"/>
            <family val="2"/>
          </rPr>
          <t xml:space="preserve">Hankkeet temaattisesti tai maa-/aluekohtaisesti eriteltynä </t>
        </r>
      </text>
    </comment>
    <comment ref="D9" authorId="1" shapeId="0" xr:uid="{3ADB08F8-711E-476D-818D-5705ED915B82}">
      <text>
        <r>
          <rPr>
            <sz val="9"/>
            <color indexed="81"/>
            <rFont val="Tahoma"/>
            <family val="2"/>
          </rPr>
          <t>Kululajin osuus kokonaiskustannusarviosta</t>
        </r>
      </text>
    </comment>
    <comment ref="J9" authorId="1" shapeId="0" xr:uid="{42280549-A33F-46D6-A5AC-EB72D7A6A235}">
      <text>
        <r>
          <rPr>
            <sz val="9"/>
            <color indexed="81"/>
            <rFont val="Tahoma"/>
            <family val="2"/>
          </rPr>
          <t>Toteutuneet kulut suhteessa kululajin kustannusarvioon</t>
        </r>
      </text>
    </comment>
    <comment ref="L9" authorId="1" shapeId="0" xr:uid="{9AB57F5B-6184-4408-A965-2B7A14FEC41B}">
      <text>
        <r>
          <rPr>
            <sz val="9"/>
            <color indexed="81"/>
            <rFont val="Tahoma"/>
            <family val="2"/>
          </rPr>
          <t>Kululajin osuus kokonaiskustannusarviosta</t>
        </r>
      </text>
    </comment>
    <comment ref="P9" authorId="1" shapeId="0" xr:uid="{9CD9275D-5B47-47A7-9E9D-C60C7FB7AC81}">
      <text>
        <r>
          <rPr>
            <sz val="9"/>
            <color indexed="81"/>
            <rFont val="Tahoma"/>
            <family val="2"/>
          </rPr>
          <t>Toteutuneet kulut suhteessa kululajin kustannusarvioon</t>
        </r>
      </text>
    </comment>
    <comment ref="R9" authorId="1" shapeId="0" xr:uid="{01852D72-D2B3-4214-9B64-F3DE828CA70D}">
      <text>
        <r>
          <rPr>
            <sz val="9"/>
            <color indexed="81"/>
            <rFont val="Tahoma"/>
            <family val="2"/>
          </rPr>
          <t>Kululajin osuus kokonaiskustannusarviosta</t>
        </r>
      </text>
    </comment>
    <comment ref="V9" authorId="1" shapeId="0" xr:uid="{CC2F400B-538A-4899-8825-74763DAA11FC}">
      <text>
        <r>
          <rPr>
            <sz val="9"/>
            <color indexed="81"/>
            <rFont val="Tahoma"/>
            <family val="2"/>
          </rPr>
          <t>Toteutuneet kulut suhteessa kululajin kustannusarvioon</t>
        </r>
      </text>
    </comment>
    <comment ref="X9" authorId="1" shapeId="0" xr:uid="{C5641C58-7495-4BC1-ACF2-DAA84E47AE90}">
      <text>
        <r>
          <rPr>
            <sz val="9"/>
            <color indexed="81"/>
            <rFont val="Tahoma"/>
            <family val="2"/>
          </rPr>
          <t>Kululajin osuus kokonaiskustannusarviosta</t>
        </r>
      </text>
    </comment>
    <comment ref="AB9" authorId="1" shapeId="0" xr:uid="{5C3BF3CA-F6BA-42F4-BF2D-4B6E68CD71A3}">
      <text>
        <r>
          <rPr>
            <sz val="9"/>
            <color indexed="81"/>
            <rFont val="Tahoma"/>
            <family val="2"/>
          </rPr>
          <t>Toteutuneet kulut suhteessa kululajin kustannusarvioon</t>
        </r>
      </text>
    </comment>
    <comment ref="AD9" authorId="1" shapeId="0" xr:uid="{37ACE35A-17A9-4EB6-8A02-F764DE3C7086}">
      <text>
        <r>
          <rPr>
            <sz val="9"/>
            <color indexed="81"/>
            <rFont val="Tahoma"/>
            <family val="2"/>
          </rPr>
          <t>Kululajin osuus kokonaiskustannusarviosta</t>
        </r>
      </text>
    </comment>
    <comment ref="AH9" authorId="1" shapeId="0" xr:uid="{AEDC840B-C99B-476A-B1CF-B3282662FDB7}">
      <text>
        <r>
          <rPr>
            <sz val="9"/>
            <color indexed="81"/>
            <rFont val="Tahoma"/>
            <family val="2"/>
          </rPr>
          <t>Toteutuneet kulut suhteessa kululajin kustannusarvioon</t>
        </r>
      </text>
    </comment>
    <comment ref="B19" authorId="1" shapeId="0" xr:uid="{2C14EE47-6627-4714-A417-09594CF58C6A}">
      <text>
        <r>
          <rPr>
            <sz val="9"/>
            <color indexed="81"/>
            <rFont val="Tahoma"/>
            <family val="2"/>
          </rPr>
          <t>Tarkoituksenmukaisesti eriteltyinä omilla riveillään (lisää tarvittaessa rivejä)</t>
        </r>
      </text>
    </comment>
    <comment ref="B21" authorId="1" shapeId="0" xr:uid="{F628DEF2-DD54-4AF6-91A4-414E017F1FC8}">
      <text>
        <r>
          <rPr>
            <sz val="9"/>
            <color indexed="81"/>
            <rFont val="Tahoma"/>
            <family val="2"/>
          </rPr>
          <t>Globaalikasvatuksen voi merkitä myös hankkeeksi.</t>
        </r>
      </text>
    </comment>
    <comment ref="B23" authorId="1" shapeId="0" xr:uid="{49AD3B1C-FC74-4AFC-9443-BB8A89E54FFB}">
      <text>
        <r>
          <rPr>
            <sz val="9"/>
            <color indexed="81"/>
            <rFont val="Tahoma"/>
            <family val="2"/>
          </rPr>
          <t>Tarkoituksenmukaisesti eriteltyinä omilla riveillään (lisää tarvittaessa rivejä). Älä toista kustannuslajitaulukon erittelyä.</t>
        </r>
      </text>
    </comment>
    <comment ref="B24" authorId="1" shapeId="0" xr:uid="{097C25CC-3F10-4995-B64F-D4C78DBAD498}">
      <text>
        <r>
          <rPr>
            <sz val="9"/>
            <color indexed="81"/>
            <rFont val="Tahoma"/>
            <family val="2"/>
          </rPr>
          <t>Tarkoituksenmukaisesti eriteltyinä omilla riveillään (lisää tarvittaessa rivejä)</t>
        </r>
      </text>
    </comment>
    <comment ref="B26" authorId="1" shapeId="0" xr:uid="{0C8FA60C-A464-4F42-9DFC-1DE4BCDD1F76}">
      <text>
        <r>
          <rPr>
            <sz val="9"/>
            <color indexed="81"/>
            <rFont val="Tahoma"/>
            <family val="2"/>
          </rPr>
          <t xml:space="preserve">Tarkoituksenmukaisesti eriteltyinä omilla riveillään (lisää tarvittaessa rivejä)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Ala-Rantala Anu</author>
  </authors>
  <commentList>
    <comment ref="N7" authorId="0" shapeId="0" xr:uid="{E87A8E62-31D0-40BA-9FDE-B1F35D4092D4}">
      <text>
        <r>
          <rPr>
            <sz val="9"/>
            <color indexed="81"/>
            <rFont val="Tahoma"/>
            <family val="2"/>
          </rPr>
          <t>Toteutuneet kulut suhteessa kululajin kustannusarvioon</t>
        </r>
      </text>
    </comment>
    <comment ref="T7" authorId="0" shapeId="0" xr:uid="{67233B72-5D31-435E-8FAF-73B98993007E}">
      <text>
        <r>
          <rPr>
            <sz val="9"/>
            <color indexed="81"/>
            <rFont val="Tahoma"/>
            <family val="2"/>
          </rPr>
          <t>Toteutuneet kulut suhteessa kululajin kustannusarvioon</t>
        </r>
      </text>
    </comment>
    <comment ref="Z7" authorId="0" shapeId="0" xr:uid="{9919BEF1-868D-499E-92FD-579F542655D2}">
      <text>
        <r>
          <rPr>
            <sz val="9"/>
            <color indexed="81"/>
            <rFont val="Tahoma"/>
            <family val="2"/>
          </rPr>
          <t>Toteutuneet kulut suhteessa kululajin kustannusarvioon</t>
        </r>
      </text>
    </comment>
    <comment ref="AF7" authorId="0" shapeId="0" xr:uid="{3E1D7B61-D127-46CC-9F3E-73EC00F37018}">
      <text>
        <r>
          <rPr>
            <sz val="9"/>
            <color indexed="81"/>
            <rFont val="Tahoma"/>
            <family val="2"/>
          </rPr>
          <t>Toteutuneet kulut suhteessa kululajin kustannusarvioon</t>
        </r>
      </text>
    </comment>
    <comment ref="A8" authorId="0" shapeId="0" xr:uid="{D06FB413-51FB-4F18-B25A-5E9AD8E52B32}">
      <text>
        <r>
          <rPr>
            <sz val="9"/>
            <color indexed="81"/>
            <rFont val="Tahoma"/>
            <family val="2"/>
          </rPr>
          <t>Humanitaarisen avun hankkeet maittain</t>
        </r>
      </text>
    </comment>
    <comment ref="A13" authorId="0" shapeId="0" xr:uid="{EA3CAD71-67BD-40B0-960E-F16334BBE6AD}">
      <text>
        <r>
          <rPr>
            <sz val="9"/>
            <color indexed="81"/>
            <rFont val="Tahoma"/>
            <family val="2"/>
          </rPr>
          <t>Humanitaarinen apu Yhteensä -rivin summien tulee vastata Ohjelma-välilehden Humanitaarinen apu -rivin lukuja.</t>
        </r>
      </text>
    </comment>
    <comment ref="A17" authorId="0" shapeId="0" xr:uid="{9343FECE-3D19-499C-B950-276E35C75480}">
      <text>
        <r>
          <rPr>
            <sz val="9"/>
            <color indexed="81"/>
            <rFont val="Tahoma"/>
            <family val="2"/>
          </rPr>
          <t>Ilmoita humanitaarisen avun henkilöstökulut Suomessa yhteensä</t>
        </r>
      </text>
    </comment>
    <comment ref="A19" authorId="0" shapeId="0" xr:uid="{CECB24A4-BEA7-4EA3-B050-37FDFFD41FC4}">
      <text>
        <r>
          <rPr>
            <sz val="9"/>
            <color indexed="81"/>
            <rFont val="Tahoma"/>
            <family val="2"/>
          </rPr>
          <t>Mahdollinen muu rahoitus UM:n tukemille hankkeille</t>
        </r>
      </text>
    </comment>
  </commentList>
</comments>
</file>

<file path=xl/sharedStrings.xml><?xml version="1.0" encoding="utf-8"?>
<sst xmlns="http://schemas.openxmlformats.org/spreadsheetml/2006/main" count="444" uniqueCount="210">
  <si>
    <t>OHJELMAN KUSTANNUSARVIO</t>
  </si>
  <si>
    <t>Ohjelmakausi yht.</t>
  </si>
  <si>
    <t>€</t>
  </si>
  <si>
    <t>%</t>
  </si>
  <si>
    <t>KYT/Kohdemaa- ja globaalitoiminta</t>
  </si>
  <si>
    <t>KYT/Kotimaan toiminta</t>
  </si>
  <si>
    <t>KYT yhteensä</t>
  </si>
  <si>
    <t>Humanitaarinen apu</t>
  </si>
  <si>
    <t>KYT+HUM yhteensä</t>
  </si>
  <si>
    <t>Muut</t>
  </si>
  <si>
    <t>Koko ohjelman välilliset kustannukset yhteensä (max. 10 %)</t>
  </si>
  <si>
    <t>Muut yhteensä</t>
  </si>
  <si>
    <t>OHJELMAN RAHOITUS</t>
  </si>
  <si>
    <t>Omavastuun erittely</t>
  </si>
  <si>
    <t>Omavastuu (muu kuin vammaisten henkilöiden oikeuksien edistäminen)</t>
  </si>
  <si>
    <t>Omavastuu: vammaisten henkilöiden oikeuksia edistävät ohjelmat/ohjelmaan sisältyvät hankkeet</t>
  </si>
  <si>
    <t>Ohjelman omavastuuosuus yhteensä</t>
  </si>
  <si>
    <t xml:space="preserve">OHJELMAN RAHOITUS YHTEENSÄ </t>
  </si>
  <si>
    <t>MUUT ILMOITETTAVAT TIEDOT</t>
  </si>
  <si>
    <t>Ohjelman kokonaishenkilöstökulut Suomessa (KYT + HUM)</t>
  </si>
  <si>
    <t>Suunnittelu, seuranta- ja arviointi (KYT)</t>
  </si>
  <si>
    <t>Viestintä (KYT)</t>
  </si>
  <si>
    <t>Vaikuttamistyö (KYT)</t>
  </si>
  <si>
    <t>Globaalikasvatus (KYT)</t>
  </si>
  <si>
    <t>Maa, alue tai hanke (lisää tarvittaessa rivejä)</t>
  </si>
  <si>
    <t>A</t>
  </si>
  <si>
    <t>B</t>
  </si>
  <si>
    <t>C</t>
  </si>
  <si>
    <t>D</t>
  </si>
  <si>
    <t>Maa, alue tai hanke Yhteensä</t>
  </si>
  <si>
    <t>Vammaisten henkilöiden oikeuksia päätavoitteina edistävät hankkeet (lisää tarvittaessa rivejä)</t>
  </si>
  <si>
    <t>Vammaisten henkilöiden oikeuksia päätavoitteina edistävät hankkeet yhteensä</t>
  </si>
  <si>
    <t>Suunnittelu, seuranta ja arviointi</t>
  </si>
  <si>
    <t>Kotimaan viestintä</t>
  </si>
  <si>
    <t>Globaalikasvatus</t>
  </si>
  <si>
    <t>Vaikuttamistyö</t>
  </si>
  <si>
    <t>Muut kotimaan kulut</t>
  </si>
  <si>
    <t>Mahdolliset alueelliset/globaalitason kulut (esim. temaattiset/alueelliset neuvonantajat, jotka eivät sisälly muihin kuluriveihin)</t>
  </si>
  <si>
    <t xml:space="preserve">Muu KYT yhteensä (vain kulut, jotka eivät sisälly
mihinkään yllä olevista) </t>
  </si>
  <si>
    <t xml:space="preserve">KYT yhteensä </t>
  </si>
  <si>
    <t>KYT yhteensä -rivin summien tulee vastata Ohjelma-välilehden KYT yhteensä -rivin lukuja.</t>
  </si>
  <si>
    <t>HUM VUOSIKOHTAINEN ERITTELY</t>
  </si>
  <si>
    <t>Maa (lisää tarvittaessa rivejä)</t>
  </si>
  <si>
    <t>E</t>
  </si>
  <si>
    <t>Henkilöstökulut Suomessa yhteensä</t>
  </si>
  <si>
    <t>HUM MAAKOHTAINEN ERITTELY (ensimmäisen vuoden osalta)</t>
  </si>
  <si>
    <t>Maa</t>
  </si>
  <si>
    <t>Item</t>
  </si>
  <si>
    <t>Number of units</t>
  </si>
  <si>
    <t xml:space="preserve">Unit type </t>
  </si>
  <si>
    <t>% of the unit</t>
  </si>
  <si>
    <t xml:space="preserve">Unit cost EUR </t>
  </si>
  <si>
    <t>Total budget EUR</t>
  </si>
  <si>
    <t>1 OPERATIONAL COSTS AND ACTIVITIES</t>
  </si>
  <si>
    <t>Outcome 1.</t>
  </si>
  <si>
    <t>Output 1.1:</t>
  </si>
  <si>
    <t>Activity 1.1.1:</t>
  </si>
  <si>
    <t xml:space="preserve">Activity 1.1.2: </t>
  </si>
  <si>
    <t xml:space="preserve">Output 1.2: </t>
  </si>
  <si>
    <t xml:space="preserve">Activity 1.2.1: </t>
  </si>
  <si>
    <t>Activity 1.2.2:</t>
  </si>
  <si>
    <t xml:space="preserve">Sub-total outcome 1 </t>
  </si>
  <si>
    <t xml:space="preserve">Outcome 2: </t>
  </si>
  <si>
    <t xml:space="preserve">Output 2.1.: </t>
  </si>
  <si>
    <t xml:space="preserve">Activity 2.4.1: </t>
  </si>
  <si>
    <t xml:space="preserve">Activity 2.4.2: </t>
  </si>
  <si>
    <t xml:space="preserve">Output 2.2.: </t>
  </si>
  <si>
    <t>Activity 2.2.1:</t>
  </si>
  <si>
    <t xml:space="preserve">Activity 2.2.2: </t>
  </si>
  <si>
    <t xml:space="preserve">Sub-total outcome 2 </t>
  </si>
  <si>
    <t>Sub-total operational activities and costs</t>
  </si>
  <si>
    <t xml:space="preserve">2 STAFFING </t>
  </si>
  <si>
    <t>Staff in Finland (position)</t>
  </si>
  <si>
    <t>months</t>
  </si>
  <si>
    <t>Sub-total staff in Finland</t>
  </si>
  <si>
    <t>Expatriate staff (position, organization)</t>
  </si>
  <si>
    <t xml:space="preserve">Sub-total expatriate staff </t>
  </si>
  <si>
    <t>Local staff (position, organization)</t>
  </si>
  <si>
    <t xml:space="preserve">Sub-total local staff </t>
  </si>
  <si>
    <t>Sub-total staffing</t>
  </si>
  <si>
    <t>4 PROCUREMENTS</t>
  </si>
  <si>
    <t>2</t>
  </si>
  <si>
    <t>item</t>
  </si>
  <si>
    <t>1</t>
  </si>
  <si>
    <t>Sub-total procurements</t>
  </si>
  <si>
    <t>5 RUNNING AND MAINTENANCE AND GENERAL ADMINISTRATION IN THE PROJECT</t>
  </si>
  <si>
    <t>Sub-total running and maintenance and general administration in the country of operation</t>
  </si>
  <si>
    <t>Budget share</t>
  </si>
  <si>
    <t>Finnish organization</t>
  </si>
  <si>
    <t>Partner organization 1</t>
  </si>
  <si>
    <t>Partner organization 2</t>
  </si>
  <si>
    <t>TOTAL</t>
  </si>
  <si>
    <t xml:space="preserve">Avustuksen saajan nimi </t>
  </si>
  <si>
    <t>Myönnetty valtionavustus</t>
  </si>
  <si>
    <t>Myönnetty valtionavustus yhteensä KYT+HUM</t>
  </si>
  <si>
    <t>Avustuksen saajan nimi</t>
  </si>
  <si>
    <t xml:space="preserve"> </t>
  </si>
  <si>
    <t>TOTAL 1-6</t>
  </si>
  <si>
    <t>INDIRECT  COSTS (MAX 10 %)</t>
  </si>
  <si>
    <t>Välilliset kulut (enintään 10 %)</t>
  </si>
  <si>
    <t>POSSIBLE SELF-FINANCING</t>
  </si>
  <si>
    <t>TOTAL 1-7</t>
  </si>
  <si>
    <t>Mahdollinen muu rahoitus</t>
  </si>
  <si>
    <t>Mahdollinen kohdentamaton osuus (max. 10 %)</t>
  </si>
  <si>
    <t>HUM Myönnetty valtionavustus (sis. välilliset kulut)</t>
  </si>
  <si>
    <t xml:space="preserve">Suorat budjetoidut kustannukset (pl. välilliset kustannukset ja kohdentamaton osuus)
</t>
  </si>
  <si>
    <t>Humanitaarinen apu välittömät Yhteensä</t>
  </si>
  <si>
    <t>Humanitaarinen apu ml. välilliset kulut Yhteensä</t>
  </si>
  <si>
    <t>KYT Myönnetty valtionavustus  (sis. osuus "Muut KYT yhteensä" eli välilliset ja kohdentamaton )</t>
  </si>
  <si>
    <t>Oheinen taulukko on tarkoitettu ulkoministeriön arviointia varten. Esitäytetyt tiedot ovat esimerkin omaisia eikä taulukko sisällä valmiita laskentakaavoja. Avustuksen saajan tulee muokata taulukkoa ml. laskukaavat tai toimittaa oma excel-taulukko, josta käy selkeästi ilmi maakohtaisten kustannusten tarkempi erittely. Sopeutettujen budjettien tulee humanitaarisen avun osalta noudattaa alkuperäisten maakohtaisten budjettien suhdetta pääbudjettirivien välillä.</t>
  </si>
  <si>
    <t>3 MONITORING, EVALUATION AND VISIBILITY</t>
  </si>
  <si>
    <t>Sub-total monitoring, evaluation and visibility</t>
  </si>
  <si>
    <t>Kustannuslaji</t>
  </si>
  <si>
    <t>Henkilöstö</t>
  </si>
  <si>
    <t>Koneet ja laitteet</t>
  </si>
  <si>
    <t>Aineet, tarvikkeet ja tavarat</t>
  </si>
  <si>
    <t>Palvelujen ostot</t>
  </si>
  <si>
    <t>Matkat</t>
  </si>
  <si>
    <t>Muut kulut</t>
  </si>
  <si>
    <t>Välilliset kustannukset</t>
  </si>
  <si>
    <t>Edelleen välitettävä osuus</t>
  </si>
  <si>
    <t>Ohjelmakausi 2026-2029</t>
  </si>
  <si>
    <t>Osuus %</t>
  </si>
  <si>
    <t>Alkuperäinen haettu summa €</t>
  </si>
  <si>
    <t>Kustannusarvio yhteensä</t>
  </si>
  <si>
    <t>OHJELMAN TALOUSRAPORTOINTI</t>
  </si>
  <si>
    <t>KYT VUOSIKOHTAINEN ERITTELY JA RAPORTOINTI</t>
  </si>
  <si>
    <t>OHJELMAN TALOUSLOMAKE (KUSTANNUSARVIO JA TALOUSRAPORTTI)</t>
  </si>
  <si>
    <t>KUSTANNUSARVIO Ohjelmakausi yht.</t>
  </si>
  <si>
    <t>YHTEENSÄ</t>
  </si>
  <si>
    <t>Total expenditure EUR</t>
  </si>
  <si>
    <t>% - expenditure vs budget</t>
  </si>
  <si>
    <t>Selvitys</t>
  </si>
  <si>
    <t>Toteuma %</t>
  </si>
  <si>
    <t>Toteutuneet kulut 2026 €</t>
  </si>
  <si>
    <t>Toteutuneet kulut 2027 €</t>
  </si>
  <si>
    <t>Toteutuneet kulut 2028 €</t>
  </si>
  <si>
    <t>Toteutuneet kulut 2029 €</t>
  </si>
  <si>
    <t>TOTEUTUNEET KULUT 2026-2029 €</t>
  </si>
  <si>
    <t>TOTEUMA %</t>
  </si>
  <si>
    <t xml:space="preserve"> TOTEUTUNEET KULUT 2027</t>
  </si>
  <si>
    <t xml:space="preserve"> TOTEUTUNEET KULUT 2029</t>
  </si>
  <si>
    <t>TOTEUTUNEET KULUT 2026</t>
  </si>
  <si>
    <t>KUSTANNUSARVIO 2026</t>
  </si>
  <si>
    <t>KUSTANNUSARVIO 2027</t>
  </si>
  <si>
    <t>KUSTANNUSARVIO 2028</t>
  </si>
  <si>
    <t>KUSTANNUSARVIO 2029</t>
  </si>
  <si>
    <t>MYÖNNETTY 2026</t>
  </si>
  <si>
    <t>MYÖNNETTY 2027</t>
  </si>
  <si>
    <t xml:space="preserve">MYÖNNETTY 2028 </t>
  </si>
  <si>
    <t xml:space="preserve">MYÖNNETTY 2029  </t>
  </si>
  <si>
    <t>NOSTETTU 2026</t>
  </si>
  <si>
    <t>NOSTETTU 2027</t>
  </si>
  <si>
    <t>NOSTETTU 2028</t>
  </si>
  <si>
    <t>NOSTETTU 2029</t>
  </si>
  <si>
    <t>SUUNNITELTU 2026</t>
  </si>
  <si>
    <t>TOTEUTUNUT OMAVASTUU 2026</t>
  </si>
  <si>
    <t>SUUNNITELTU 2027</t>
  </si>
  <si>
    <t>TOTEUTUNUT OMAVASTUU 2027</t>
  </si>
  <si>
    <t>TOTEUTUNUT OMAVASTUU 2028</t>
  </si>
  <si>
    <t>TOTEUTUNUT OMAVASTUU 2029</t>
  </si>
  <si>
    <t>SUUNNITELTU 2028</t>
  </si>
  <si>
    <t>SUUNNITELTU 2029</t>
  </si>
  <si>
    <t>TOTEUTUNEET KULUT 2027</t>
  </si>
  <si>
    <t>TOTEUTUNEET KULUT  2028</t>
  </si>
  <si>
    <t>TOTEUTUNEET KULUT  2029</t>
  </si>
  <si>
    <t>TOTEUTUNEET KULUT 2028</t>
  </si>
  <si>
    <t>TOTEUTUNEET KULUT 2029</t>
  </si>
  <si>
    <t xml:space="preserve">Oheinen taulukko on tarkoitettu ulkoministeriön arviointia/tarkastusta varten eikä se sisällä valmiita laskentakaavoja. Avustuksen saaja voi muokata taulukkoa tai liittää raportointiasiakirjoihin liitteeksi erillisen excel-taulukon, josta käy selkeästi ja ohjelman kannalta tarkoituksenmukaisella tavalla ilmi vastaava kuluerittely sekä prosentuaaliset osuudet. Taulukon KYT yhteensä -rivin summien tulee vastata Ohjelma-välilehden KYT yhteensä -rivin lukuja. Taulukkoon täytetään ainoastaan kehitysyhteistyötä koskevat suorat kustannukset. Kaikki rivit voivat sisältää henkilöstökuluja Suomessa ja kohdemaissa sekä hankintoja. </t>
  </si>
  <si>
    <t>OHJELMAKAUSI 2026-2029</t>
  </si>
  <si>
    <t>Oheinen taulukko on tarkoitettu ulkoministeriön arviointia/tarkastusta varten eikä se sisällä valmiita laskentakaavoja. Taulukkoon täytetään ainoastaan humanitaarista apua koskevat kulut. Avustuksen saaja voi muokata taulukkoa tai liittää sopeutettuihin asiakirjoihin oman excel-taulukon, josta käy selkeästi ilmi vastaava erittely maittain sekä prosentuaaliset osuudet humanitaarisen avun suorista kustannuksista. Taulukon Humanitaarinen apu Yhteensä -rivin summien tulee vastata Ohjelma-välilehden Humanitaarinen apu -rivin lukuja. Ilmoita myös Suomen henkilöstökulujen yhteenlaskettu summa ja prosentuaalinen osuus humanitaarisen avun suorista kustannuksista. Tähän voit myös lisätä mahdollisen muun rahoituksen UM:n rahoittamille humanitaarisen avun hankkeille.</t>
  </si>
  <si>
    <t>TOTEUTUNEET KULUT 2026-2029</t>
  </si>
  <si>
    <t>KUSTANNUSARVIO 2026-2029</t>
  </si>
  <si>
    <t xml:space="preserve">TOTEUMA </t>
  </si>
  <si>
    <t>KUSTANNUSARVIO Ohjelmakausi 2026-2029 yht.</t>
  </si>
  <si>
    <t>TOTEUTUNEET KULUT Ohjelmakausi 2026-2029 yht.</t>
  </si>
  <si>
    <t>Change  %</t>
  </si>
  <si>
    <t>Revised budget Date:</t>
  </si>
  <si>
    <t>Explanations</t>
  </si>
  <si>
    <t>Kohdentamaton osuus</t>
  </si>
  <si>
    <t>OHJELMATUKI</t>
  </si>
  <si>
    <t>Toteutuneet (kumuloidut) kulut 2026-2029 €</t>
  </si>
  <si>
    <t xml:space="preserve">Katso täyttöohjeet ja huomiot tiettyjen sarakkeiden osalta punaisten hapsujen alla. </t>
  </si>
  <si>
    <t>Selvitys. Tähän voit antaa lisätietoja kustannuslajiriveihin.</t>
  </si>
  <si>
    <t>OHJELMAN KUSTANNUSLAJITAULUKKO (VASTAA VA-DIGIN RAKENTEISTA MUOTOA)</t>
  </si>
  <si>
    <t xml:space="preserve">OHJELMAN TALOUSLOMAKE </t>
  </si>
  <si>
    <t>TOTEUTUNUT OMAVASTUU 2026-2029</t>
  </si>
  <si>
    <t>NOSTETTU VALTIONAVUSTUS 2026-2029</t>
  </si>
  <si>
    <t>MUUTOSHAKEMUS</t>
  </si>
  <si>
    <t>ESITETTY UUSI KUSTANNUSARVIO 2026</t>
  </si>
  <si>
    <t>MUUTOSESITYS Uusi kustannusarvio €</t>
  </si>
  <si>
    <t>MUUTOSESITYS Muutos kustannusarvioon € +/-</t>
  </si>
  <si>
    <t>ESITETTY UUSI KUSTANNUSARVIO 2027</t>
  </si>
  <si>
    <t>ESITETTY UUSI KUSTANNUSARVIO 2028</t>
  </si>
  <si>
    <t>ESITETTY UUSI KUSTANNUSARVIO 2029</t>
  </si>
  <si>
    <t>SELVITYKSET</t>
  </si>
  <si>
    <t>TALOUSLOMAKE (liitetään vuosiraporttiin ja muutoshakemuksiin)</t>
  </si>
  <si>
    <t>Viimeisin hyväksytty kustannusarvio €</t>
  </si>
  <si>
    <t>Esitettävä muutos hyväksyttyyn kustannusarvioon € +/-</t>
  </si>
  <si>
    <t>Esitettävä uusi kustannusarvio €</t>
  </si>
  <si>
    <r>
      <t xml:space="preserve">Ohjelman talousraportointi tehdään hyväksyttyä kokonaiskustannusarviota vastaan tällä lomakkeella. </t>
    </r>
    <r>
      <rPr>
        <sz val="10"/>
        <rFont val="Calibri"/>
        <family val="2"/>
        <scheme val="minor"/>
      </rPr>
      <t>Keltaisella merkityt solut täytetään.</t>
    </r>
  </si>
  <si>
    <r>
      <t>Samalla lomakkeella toimitetaan muutoshakemukset hyväksyttyyn kustannusarvioon.</t>
    </r>
    <r>
      <rPr>
        <sz val="10"/>
        <rFont val="Calibri"/>
        <family val="2"/>
        <scheme val="minor"/>
      </rPr>
      <t xml:space="preserve"> Oranssilla merkityt solut täytetään.</t>
    </r>
    <r>
      <rPr>
        <b/>
        <sz val="10"/>
        <rFont val="Calibri"/>
        <family val="2"/>
        <scheme val="minor"/>
      </rPr>
      <t xml:space="preserve"> </t>
    </r>
  </si>
  <si>
    <t>MUUTOS %</t>
  </si>
  <si>
    <t>Muutos %</t>
  </si>
  <si>
    <t>Yhteensä</t>
  </si>
  <si>
    <t xml:space="preserve">MUUTOSESITYS Uusi kustannusarvio Ohjelmakausi 2026-2029 yht. </t>
  </si>
  <si>
    <t>Keltaisisssa soluissa kaavat, ei täytetä</t>
  </si>
  <si>
    <t>MUUTOSESITYS Uusi kustannusarvio Ohjelmakausi 2026-2029 yht €</t>
  </si>
  <si>
    <t>Oransseja soluja täytetään vain muutoshakemuksissa</t>
  </si>
  <si>
    <t>Raportoinnissa täytetään valkoiset solut. Muutoshakemuksessa täytetään ainoastaan valkoiset kustannusarviosolut.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</si>
</sst>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43" formatCode="_-* #,##0.00_-;\-* #,##0.00_-;_-* &quot;-&quot;??_-;_-@_-"/>
    <numFmt numFmtId="164" formatCode="#,##0_ ;[Red]\-#,##0\ "/>
    <numFmt numFmtId="165" formatCode="0.0"/>
    <numFmt numFmtId="166" formatCode="_([$€-2]\ * #,##0.00_);_([$€-2]\ * \(#,##0.00\);_([$€-2]\ * &quot;-&quot;??_);_(@_)"/>
  </numFmts>
  <fonts count="18" x14ac:knownFonts="1">
    <font>
      <sz val="11"/>
      <color theme="1"/>
      <name val="Calibri"/>
      <family val="2"/>
      <scheme val="minor"/>
    </font>
    <font>
      <b/>
      <sz val="10"/>
      <color theme="1"/>
      <name val="Calibri"/>
      <family val="2"/>
      <scheme val="minor"/>
    </font>
    <font>
      <sz val="10"/>
      <color theme="1"/>
      <name val="Calibri"/>
      <family val="2"/>
      <scheme val="minor"/>
    </font>
    <font>
      <b/>
      <i/>
      <sz val="10"/>
      <color theme="1"/>
      <name val="Calibri"/>
      <family val="2"/>
      <scheme val="minor"/>
    </font>
    <font>
      <i/>
      <sz val="10"/>
      <color theme="1"/>
      <name val="Calibri"/>
      <family val="2"/>
      <scheme val="minor"/>
    </font>
    <font>
      <sz val="10"/>
      <name val="Calibri"/>
      <family val="2"/>
      <scheme val="minor"/>
    </font>
    <font>
      <sz val="11"/>
      <color theme="1"/>
      <name val="Calibri"/>
      <family val="2"/>
      <scheme val="minor"/>
    </font>
    <font>
      <b/>
      <sz val="10"/>
      <name val="Calibri"/>
      <family val="2"/>
      <scheme val="minor"/>
    </font>
    <font>
      <sz val="10"/>
      <name val="Calibri"/>
      <family val="2"/>
    </font>
    <font>
      <b/>
      <i/>
      <sz val="10"/>
      <name val="Calibri"/>
      <family val="2"/>
      <scheme val="minor"/>
    </font>
    <font>
      <b/>
      <sz val="11"/>
      <color theme="1"/>
      <name val="Calibri"/>
      <family val="2"/>
      <scheme val="minor"/>
    </font>
    <font>
      <sz val="9"/>
      <color indexed="81"/>
      <name val="Tahoma"/>
      <family val="2"/>
    </font>
    <font>
      <b/>
      <sz val="9"/>
      <color indexed="81"/>
      <name val="Tahoma"/>
      <family val="2"/>
    </font>
    <font>
      <i/>
      <sz val="11"/>
      <color theme="1"/>
      <name val="Calibri"/>
      <family val="2"/>
      <scheme val="minor"/>
    </font>
    <font>
      <sz val="10"/>
      <color rgb="FFFF0000"/>
      <name val="Calibri"/>
      <family val="2"/>
      <scheme val="minor"/>
    </font>
    <font>
      <i/>
      <sz val="11"/>
      <color rgb="FFFF0000"/>
      <name val="Calibri"/>
      <family val="2"/>
      <scheme val="minor"/>
    </font>
    <font>
      <sz val="9"/>
      <color indexed="81"/>
      <name val="Tahoma"/>
      <charset val="1"/>
    </font>
    <font>
      <b/>
      <sz val="9"/>
      <color indexed="81"/>
      <name val="Tahoma"/>
      <charset val="1"/>
    </font>
  </fonts>
  <fills count="32">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rgb="FFFFFFFF"/>
        <bgColor indexed="64"/>
      </patternFill>
    </fill>
    <fill>
      <patternFill patternType="solid">
        <fgColor rgb="FFFFFFFF"/>
        <bgColor rgb="FF000000"/>
      </patternFill>
    </fill>
    <fill>
      <patternFill patternType="solid">
        <fgColor rgb="FFFFFF66"/>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
      <patternFill patternType="solid">
        <fgColor rgb="FFCCD9FE"/>
        <bgColor indexed="64"/>
      </patternFill>
    </fill>
  </fills>
  <borders count="1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right/>
      <top/>
      <bottom style="thin">
        <color theme="0" tint="-0.4999847407452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theme="0" tint="-0.499984740745262"/>
      </right>
      <top/>
      <bottom style="thin">
        <color theme="0" tint="-0.499984740745262"/>
      </bottom>
      <diagonal/>
    </border>
  </borders>
  <cellStyleXfs count="3">
    <xf numFmtId="0" fontId="0" fillId="0" borderId="0"/>
    <xf numFmtId="43" fontId="6" fillId="0" borderId="0" applyFont="0" applyFill="0" applyBorder="0" applyAlignment="0" applyProtection="0"/>
    <xf numFmtId="9" fontId="6" fillId="0" borderId="0" applyFont="0" applyFill="0" applyBorder="0" applyAlignment="0" applyProtection="0"/>
  </cellStyleXfs>
  <cellXfs count="409">
    <xf numFmtId="0" fontId="0" fillId="0" borderId="0" xfId="0"/>
    <xf numFmtId="166" fontId="5" fillId="0" borderId="0" xfId="0" applyNumberFormat="1" applyFont="1" applyAlignment="1">
      <alignment horizontal="center" vertical="center"/>
    </xf>
    <xf numFmtId="166" fontId="7" fillId="0" borderId="0" xfId="0" applyNumberFormat="1" applyFont="1" applyAlignment="1">
      <alignment horizontal="center" vertical="center"/>
    </xf>
    <xf numFmtId="10" fontId="7" fillId="0" borderId="0" xfId="0" applyNumberFormat="1" applyFont="1" applyAlignment="1">
      <alignment horizontal="center" vertical="center"/>
    </xf>
    <xf numFmtId="0" fontId="5" fillId="0" borderId="0" xfId="0" applyFont="1" applyAlignment="1">
      <alignment horizontal="center" vertical="center"/>
    </xf>
    <xf numFmtId="0" fontId="7" fillId="14" borderId="1" xfId="0" applyFont="1" applyFill="1" applyBorder="1" applyAlignment="1">
      <alignment horizontal="center" vertical="center" wrapText="1"/>
    </xf>
    <xf numFmtId="43" fontId="7" fillId="14" borderId="1" xfId="1" applyFont="1" applyFill="1" applyBorder="1" applyAlignment="1">
      <alignment horizontal="center" vertical="center" wrapText="1"/>
    </xf>
    <xf numFmtId="9" fontId="7" fillId="14" borderId="1" xfId="2" applyFont="1" applyFill="1" applyBorder="1" applyAlignment="1">
      <alignment horizontal="center" vertical="center" wrapText="1"/>
    </xf>
    <xf numFmtId="3" fontId="7" fillId="14" borderId="1" xfId="1" applyNumberFormat="1" applyFont="1" applyFill="1" applyBorder="1" applyAlignment="1">
      <alignment vertical="center" wrapText="1"/>
    </xf>
    <xf numFmtId="44" fontId="5" fillId="18"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9" fontId="5" fillId="9" borderId="1" xfId="2" applyFont="1" applyFill="1" applyBorder="1" applyAlignment="1">
      <alignment horizontal="center" vertical="center"/>
    </xf>
    <xf numFmtId="9" fontId="5" fillId="0" borderId="1" xfId="2" applyFont="1" applyBorder="1" applyAlignment="1">
      <alignment horizontal="center" vertical="center"/>
    </xf>
    <xf numFmtId="0" fontId="5" fillId="0" borderId="1" xfId="0" applyFont="1" applyBorder="1" applyAlignment="1">
      <alignment horizontal="center" vertical="center"/>
    </xf>
    <xf numFmtId="49" fontId="5" fillId="3" borderId="1" xfId="0" applyNumberFormat="1" applyFont="1" applyFill="1" applyBorder="1" applyAlignment="1">
      <alignment horizontal="center" vertical="center"/>
    </xf>
    <xf numFmtId="44" fontId="5" fillId="0" borderId="1" xfId="0" applyNumberFormat="1" applyFont="1" applyBorder="1" applyAlignment="1">
      <alignment horizontal="center" vertical="center"/>
    </xf>
    <xf numFmtId="49" fontId="7" fillId="20" borderId="1" xfId="0" applyNumberFormat="1" applyFont="1" applyFill="1" applyBorder="1" applyAlignment="1">
      <alignment horizontal="center" vertical="center"/>
    </xf>
    <xf numFmtId="49" fontId="7" fillId="3" borderId="1" xfId="0" applyNumberFormat="1" applyFont="1" applyFill="1" applyBorder="1" applyAlignment="1">
      <alignment horizontal="center" vertical="center"/>
    </xf>
    <xf numFmtId="49" fontId="5" fillId="22" borderId="1" xfId="0" applyNumberFormat="1" applyFont="1" applyFill="1" applyBorder="1" applyAlignment="1">
      <alignment horizontal="center" vertical="center"/>
    </xf>
    <xf numFmtId="9" fontId="5" fillId="3" borderId="1" xfId="2" applyFont="1" applyFill="1" applyBorder="1" applyAlignment="1">
      <alignment horizontal="center" vertical="center"/>
    </xf>
    <xf numFmtId="0" fontId="7" fillId="0" borderId="0" xfId="0" applyFont="1" applyAlignment="1">
      <alignment horizontal="center" vertical="center"/>
    </xf>
    <xf numFmtId="0" fontId="5" fillId="0" borderId="4" xfId="0" applyFont="1" applyBorder="1" applyAlignment="1">
      <alignment horizontal="justify" vertical="center"/>
    </xf>
    <xf numFmtId="0" fontId="5" fillId="0" borderId="4" xfId="0" applyFont="1" applyBorder="1" applyAlignment="1">
      <alignment horizontal="justify" vertical="center" wrapText="1"/>
    </xf>
    <xf numFmtId="0" fontId="2" fillId="0" borderId="0" xfId="0" applyFont="1" applyAlignment="1">
      <alignment vertical="center"/>
    </xf>
    <xf numFmtId="0" fontId="1"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1" fillId="10" borderId="1" xfId="0" applyFont="1" applyFill="1" applyBorder="1" applyAlignment="1">
      <alignment vertical="center"/>
    </xf>
    <xf numFmtId="0" fontId="1" fillId="0" borderId="0" xfId="0" applyFont="1" applyAlignment="1">
      <alignment vertical="center"/>
    </xf>
    <xf numFmtId="0" fontId="1" fillId="10" borderId="10" xfId="0" applyFont="1" applyFill="1" applyBorder="1" applyAlignment="1">
      <alignment vertical="center"/>
    </xf>
    <xf numFmtId="0" fontId="2" fillId="2" borderId="6" xfId="0" applyFont="1" applyFill="1" applyBorder="1" applyAlignment="1">
      <alignment vertical="center"/>
    </xf>
    <xf numFmtId="17" fontId="2" fillId="2" borderId="4" xfId="0" applyNumberFormat="1" applyFont="1" applyFill="1" applyBorder="1" applyAlignment="1">
      <alignment vertical="center"/>
    </xf>
    <xf numFmtId="3" fontId="2" fillId="0" borderId="1" xfId="0" applyNumberFormat="1" applyFont="1" applyBorder="1" applyAlignment="1">
      <alignment vertical="center"/>
    </xf>
    <xf numFmtId="9" fontId="2" fillId="0" borderId="1" xfId="0" applyNumberFormat="1" applyFont="1" applyBorder="1" applyAlignment="1">
      <alignment vertical="center"/>
    </xf>
    <xf numFmtId="9" fontId="2" fillId="0" borderId="0" xfId="0" applyNumberFormat="1" applyFont="1" applyAlignment="1">
      <alignment vertical="center"/>
    </xf>
    <xf numFmtId="0" fontId="2" fillId="14" borderId="1" xfId="0" applyFont="1" applyFill="1" applyBorder="1" applyAlignment="1">
      <alignment vertical="center" wrapText="1"/>
    </xf>
    <xf numFmtId="0" fontId="2" fillId="2" borderId="4" xfId="0" applyFont="1" applyFill="1" applyBorder="1" applyAlignment="1">
      <alignment vertical="center"/>
    </xf>
    <xf numFmtId="0" fontId="2" fillId="14" borderId="1" xfId="0" applyFont="1" applyFill="1" applyBorder="1" applyAlignment="1">
      <alignment vertical="center"/>
    </xf>
    <xf numFmtId="3" fontId="1" fillId="11" borderId="1" xfId="0" applyNumberFormat="1" applyFont="1" applyFill="1" applyBorder="1" applyAlignment="1">
      <alignment vertical="center"/>
    </xf>
    <xf numFmtId="9" fontId="2" fillId="11" borderId="1" xfId="0" applyNumberFormat="1" applyFont="1" applyFill="1" applyBorder="1" applyAlignment="1">
      <alignment vertical="center"/>
    </xf>
    <xf numFmtId="0" fontId="2" fillId="15" borderId="6" xfId="0" applyFont="1" applyFill="1" applyBorder="1" applyAlignment="1">
      <alignment vertical="center"/>
    </xf>
    <xf numFmtId="0" fontId="2" fillId="15" borderId="4" xfId="0" applyFont="1" applyFill="1" applyBorder="1" applyAlignment="1">
      <alignment vertical="center"/>
    </xf>
    <xf numFmtId="3" fontId="1" fillId="12" borderId="1" xfId="0" applyNumberFormat="1" applyFont="1" applyFill="1" applyBorder="1" applyAlignment="1">
      <alignment vertical="center"/>
    </xf>
    <xf numFmtId="9" fontId="2" fillId="12" borderId="1" xfId="0" applyNumberFormat="1" applyFont="1" applyFill="1" applyBorder="1" applyAlignment="1">
      <alignment vertical="center"/>
    </xf>
    <xf numFmtId="0" fontId="2" fillId="14" borderId="1" xfId="0" applyFont="1" applyFill="1" applyBorder="1" applyAlignment="1">
      <alignment horizontal="left" vertical="center" wrapText="1"/>
    </xf>
    <xf numFmtId="0" fontId="2" fillId="14" borderId="6" xfId="0" applyFont="1" applyFill="1" applyBorder="1" applyAlignment="1">
      <alignment vertical="center"/>
    </xf>
    <xf numFmtId="0" fontId="2" fillId="16" borderId="4" xfId="0" applyFont="1" applyFill="1" applyBorder="1" applyAlignment="1">
      <alignment vertical="center"/>
    </xf>
    <xf numFmtId="0" fontId="2" fillId="16" borderId="4" xfId="0" applyFont="1" applyFill="1" applyBorder="1" applyAlignment="1">
      <alignment vertical="center" wrapText="1"/>
    </xf>
    <xf numFmtId="3" fontId="1" fillId="10" borderId="1" xfId="0" applyNumberFormat="1" applyFont="1" applyFill="1" applyBorder="1" applyAlignment="1">
      <alignment vertical="center"/>
    </xf>
    <xf numFmtId="9" fontId="2" fillId="10" borderId="1" xfId="0" applyNumberFormat="1" applyFont="1" applyFill="1" applyBorder="1" applyAlignment="1">
      <alignment vertical="center"/>
    </xf>
    <xf numFmtId="0" fontId="2" fillId="10" borderId="1" xfId="0" applyFont="1" applyFill="1" applyBorder="1" applyAlignment="1">
      <alignment vertical="center"/>
    </xf>
    <xf numFmtId="3" fontId="2" fillId="0" borderId="0" xfId="0" applyNumberFormat="1" applyFont="1" applyAlignment="1">
      <alignment vertical="center"/>
    </xf>
    <xf numFmtId="0" fontId="1" fillId="19" borderId="1" xfId="0" applyFont="1" applyFill="1" applyBorder="1" applyAlignment="1">
      <alignment vertical="center"/>
    </xf>
    <xf numFmtId="17" fontId="2" fillId="3" borderId="1" xfId="0" applyNumberFormat="1" applyFont="1" applyFill="1" applyBorder="1" applyAlignment="1">
      <alignment vertical="center"/>
    </xf>
    <xf numFmtId="0" fontId="2" fillId="3" borderId="1" xfId="0" applyFont="1" applyFill="1" applyBorder="1" applyAlignment="1">
      <alignment vertical="center"/>
    </xf>
    <xf numFmtId="0" fontId="1" fillId="13" borderId="1" xfId="0" applyFont="1" applyFill="1" applyBorder="1" applyAlignment="1">
      <alignment vertical="center"/>
    </xf>
    <xf numFmtId="0" fontId="2" fillId="14" borderId="14" xfId="0" applyFont="1" applyFill="1" applyBorder="1" applyAlignment="1">
      <alignment vertical="center"/>
    </xf>
    <xf numFmtId="0" fontId="0" fillId="0" borderId="0" xfId="0" applyAlignment="1">
      <alignment vertical="center"/>
    </xf>
    <xf numFmtId="0" fontId="7" fillId="0" borderId="0" xfId="0" applyFont="1" applyAlignment="1">
      <alignment vertical="center"/>
    </xf>
    <xf numFmtId="0" fontId="3"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xf>
    <xf numFmtId="10" fontId="5" fillId="0" borderId="0" xfId="0" applyNumberFormat="1" applyFont="1" applyAlignment="1">
      <alignment horizontal="center" vertical="center"/>
    </xf>
    <xf numFmtId="3" fontId="5" fillId="0" borderId="0" xfId="0" applyNumberFormat="1" applyFont="1" applyAlignment="1">
      <alignment vertical="center"/>
    </xf>
    <xf numFmtId="0" fontId="5" fillId="0" borderId="0" xfId="0" applyFont="1" applyAlignment="1">
      <alignment vertical="center"/>
    </xf>
    <xf numFmtId="0" fontId="7" fillId="0" borderId="0" xfId="0" applyFont="1" applyAlignment="1">
      <alignment horizontal="left" vertical="center"/>
    </xf>
    <xf numFmtId="49" fontId="7" fillId="20" borderId="6" xfId="0" applyNumberFormat="1" applyFont="1" applyFill="1" applyBorder="1" applyAlignment="1">
      <alignment horizontal="left" vertical="center"/>
    </xf>
    <xf numFmtId="49" fontId="7" fillId="21" borderId="6" xfId="0" applyNumberFormat="1" applyFont="1" applyFill="1" applyBorder="1" applyAlignment="1">
      <alignment horizontal="left" vertical="center"/>
    </xf>
    <xf numFmtId="49" fontId="5" fillId="18" borderId="6" xfId="0" applyNumberFormat="1" applyFont="1" applyFill="1" applyBorder="1" applyAlignment="1">
      <alignment horizontal="left" vertical="center"/>
    </xf>
    <xf numFmtId="0" fontId="5" fillId="0" borderId="4" xfId="0" applyFont="1" applyBorder="1" applyAlignment="1">
      <alignment vertical="center"/>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3" fontId="5" fillId="22" borderId="1" xfId="1" applyNumberFormat="1" applyFont="1" applyFill="1" applyBorder="1" applyAlignment="1">
      <alignment vertical="center"/>
    </xf>
    <xf numFmtId="3" fontId="5" fillId="0" borderId="1" xfId="1" applyNumberFormat="1" applyFont="1" applyBorder="1" applyAlignment="1">
      <alignment vertical="center"/>
    </xf>
    <xf numFmtId="2" fontId="7" fillId="21" borderId="6" xfId="0" applyNumberFormat="1" applyFont="1" applyFill="1" applyBorder="1" applyAlignment="1">
      <alignment horizontal="left" vertical="center"/>
    </xf>
    <xf numFmtId="2" fontId="5" fillId="18" borderId="6" xfId="0" applyNumberFormat="1" applyFont="1" applyFill="1" applyBorder="1" applyAlignment="1">
      <alignment horizontal="left" vertical="center"/>
    </xf>
    <xf numFmtId="3" fontId="5" fillId="0" borderId="4" xfId="0" applyNumberFormat="1" applyFont="1" applyBorder="1" applyAlignment="1">
      <alignment horizontal="left" vertical="center"/>
    </xf>
    <xf numFmtId="3" fontId="5" fillId="0" borderId="1" xfId="0" applyNumberFormat="1" applyFont="1" applyBorder="1" applyAlignment="1">
      <alignment horizontal="center" vertical="center"/>
    </xf>
    <xf numFmtId="9" fontId="5" fillId="22" borderId="1" xfId="2" applyFont="1" applyFill="1" applyBorder="1" applyAlignment="1">
      <alignment horizontal="center" vertical="center"/>
    </xf>
    <xf numFmtId="2" fontId="5" fillId="9" borderId="6" xfId="0" applyNumberFormat="1" applyFont="1" applyFill="1" applyBorder="1" applyAlignment="1">
      <alignment horizontal="left" vertical="center"/>
    </xf>
    <xf numFmtId="0" fontId="7" fillId="9" borderId="4" xfId="0" applyFont="1" applyFill="1" applyBorder="1" applyAlignment="1">
      <alignment horizontal="left" vertical="center"/>
    </xf>
    <xf numFmtId="3" fontId="5" fillId="9" borderId="1" xfId="0" applyNumberFormat="1" applyFont="1" applyFill="1" applyBorder="1" applyAlignment="1">
      <alignment horizontal="center" vertical="center"/>
    </xf>
    <xf numFmtId="3" fontId="7" fillId="20" borderId="1" xfId="1" applyNumberFormat="1" applyFont="1" applyFill="1" applyBorder="1" applyAlignment="1">
      <alignment vertical="center"/>
    </xf>
    <xf numFmtId="3" fontId="1" fillId="9" borderId="1" xfId="1" applyNumberFormat="1" applyFont="1" applyFill="1" applyBorder="1" applyAlignment="1">
      <alignment vertical="center"/>
    </xf>
    <xf numFmtId="1" fontId="7" fillId="21" borderId="6" xfId="0" applyNumberFormat="1" applyFont="1" applyFill="1" applyBorder="1" applyAlignment="1">
      <alignment horizontal="left" vertical="center"/>
    </xf>
    <xf numFmtId="165" fontId="5" fillId="18" borderId="6" xfId="0" applyNumberFormat="1" applyFont="1" applyFill="1" applyBorder="1" applyAlignment="1">
      <alignment horizontal="left" vertical="center"/>
    </xf>
    <xf numFmtId="165" fontId="7" fillId="21" borderId="6" xfId="0" applyNumberFormat="1" applyFont="1" applyFill="1" applyBorder="1" applyAlignment="1">
      <alignment horizontal="left" vertical="center"/>
    </xf>
    <xf numFmtId="165" fontId="5" fillId="0" borderId="6" xfId="0" applyNumberFormat="1" applyFont="1" applyBorder="1" applyAlignment="1">
      <alignment horizontal="left" vertical="center"/>
    </xf>
    <xf numFmtId="9" fontId="5" fillId="0" borderId="1" xfId="0" applyNumberFormat="1" applyFont="1" applyBorder="1" applyAlignment="1">
      <alignment horizontal="center" vertical="center"/>
    </xf>
    <xf numFmtId="0" fontId="5" fillId="0" borderId="4" xfId="0" applyFont="1" applyBorder="1" applyAlignment="1">
      <alignment vertical="center" wrapText="1"/>
    </xf>
    <xf numFmtId="165" fontId="5" fillId="9" borderId="6" xfId="0" applyNumberFormat="1" applyFont="1" applyFill="1" applyBorder="1" applyAlignment="1">
      <alignment horizontal="left" vertical="center"/>
    </xf>
    <xf numFmtId="49" fontId="7" fillId="9" borderId="4" xfId="0" applyNumberFormat="1" applyFont="1" applyFill="1" applyBorder="1" applyAlignment="1">
      <alignment horizontal="left" vertical="center" wrapText="1"/>
    </xf>
    <xf numFmtId="0" fontId="5" fillId="9" borderId="1" xfId="0" applyFont="1" applyFill="1" applyBorder="1" applyAlignment="1">
      <alignment horizontal="center" vertical="center"/>
    </xf>
    <xf numFmtId="3" fontId="7" fillId="9" borderId="1" xfId="1" applyNumberFormat="1" applyFont="1" applyFill="1" applyBorder="1" applyAlignment="1">
      <alignment vertical="center"/>
    </xf>
    <xf numFmtId="0" fontId="5" fillId="3" borderId="6" xfId="0" applyFont="1" applyFill="1" applyBorder="1" applyAlignment="1">
      <alignment horizontal="left" vertical="center"/>
    </xf>
    <xf numFmtId="49" fontId="7" fillId="3" borderId="4" xfId="0" applyNumberFormat="1" applyFont="1" applyFill="1" applyBorder="1" applyAlignment="1">
      <alignment horizontal="left" vertical="center"/>
    </xf>
    <xf numFmtId="9" fontId="5" fillId="3" borderId="1" xfId="0" applyNumberFormat="1" applyFont="1" applyFill="1" applyBorder="1" applyAlignment="1">
      <alignment horizontal="center" vertical="center"/>
    </xf>
    <xf numFmtId="3" fontId="5" fillId="3" borderId="1" xfId="1" applyNumberFormat="1" applyFont="1" applyFill="1" applyBorder="1" applyAlignment="1">
      <alignment vertical="center"/>
    </xf>
    <xf numFmtId="3" fontId="7" fillId="3" borderId="1" xfId="1" applyNumberFormat="1" applyFont="1" applyFill="1" applyBorder="1" applyAlignment="1">
      <alignment vertical="center"/>
    </xf>
    <xf numFmtId="2" fontId="5" fillId="17" borderId="6" xfId="0" applyNumberFormat="1" applyFont="1" applyFill="1" applyBorder="1" applyAlignment="1">
      <alignment horizontal="left" vertical="center"/>
    </xf>
    <xf numFmtId="0" fontId="5" fillId="0" borderId="6" xfId="0" applyFont="1" applyBorder="1" applyAlignment="1">
      <alignment horizontal="left" vertical="center"/>
    </xf>
    <xf numFmtId="49" fontId="5" fillId="0" borderId="4" xfId="0" applyNumberFormat="1" applyFont="1" applyBorder="1" applyAlignment="1">
      <alignment horizontal="left" vertical="center"/>
    </xf>
    <xf numFmtId="3" fontId="5" fillId="0" borderId="1" xfId="0" applyNumberFormat="1" applyFont="1" applyBorder="1" applyAlignment="1">
      <alignment vertical="center" wrapText="1"/>
    </xf>
    <xf numFmtId="14" fontId="5" fillId="0" borderId="6" xfId="0" quotePrefix="1" applyNumberFormat="1" applyFont="1" applyBorder="1" applyAlignment="1">
      <alignment horizontal="left" vertical="center"/>
    </xf>
    <xf numFmtId="0" fontId="5" fillId="20" borderId="6" xfId="0" applyFont="1" applyFill="1" applyBorder="1" applyAlignment="1">
      <alignment horizontal="left" vertical="center"/>
    </xf>
    <xf numFmtId="49" fontId="7" fillId="20" borderId="4" xfId="0" applyNumberFormat="1" applyFont="1" applyFill="1" applyBorder="1" applyAlignment="1">
      <alignment horizontal="left" vertical="center"/>
    </xf>
    <xf numFmtId="9" fontId="7" fillId="20" borderId="1" xfId="0" applyNumberFormat="1" applyFont="1" applyFill="1" applyBorder="1" applyAlignment="1">
      <alignment horizontal="center" vertical="center"/>
    </xf>
    <xf numFmtId="3" fontId="7" fillId="20" borderId="1" xfId="0" applyNumberFormat="1" applyFont="1" applyFill="1" applyBorder="1" applyAlignment="1">
      <alignment vertical="center"/>
    </xf>
    <xf numFmtId="49" fontId="5" fillId="0" borderId="6" xfId="0" applyNumberFormat="1" applyFont="1" applyBorder="1" applyAlignment="1">
      <alignment horizontal="left" vertical="center"/>
    </xf>
    <xf numFmtId="49" fontId="5" fillId="0" borderId="4" xfId="0" applyNumberFormat="1" applyFont="1" applyBorder="1" applyAlignment="1">
      <alignment horizontal="left" vertical="center" wrapText="1"/>
    </xf>
    <xf numFmtId="9" fontId="5" fillId="0" borderId="1" xfId="2" applyFont="1" applyBorder="1" applyAlignment="1">
      <alignment horizontal="center" vertical="center" wrapText="1"/>
    </xf>
    <xf numFmtId="9" fontId="7" fillId="3" borderId="1" xfId="0" applyNumberFormat="1" applyFont="1" applyFill="1" applyBorder="1" applyAlignment="1">
      <alignment horizontal="center" vertical="center"/>
    </xf>
    <xf numFmtId="165" fontId="5" fillId="3" borderId="6" xfId="0" applyNumberFormat="1" applyFont="1" applyFill="1" applyBorder="1" applyAlignment="1">
      <alignment horizontal="left" vertical="center"/>
    </xf>
    <xf numFmtId="3" fontId="7" fillId="3" borderId="1" xfId="0" applyNumberFormat="1" applyFont="1" applyFill="1" applyBorder="1" applyAlignment="1">
      <alignment vertical="center"/>
    </xf>
    <xf numFmtId="49" fontId="5" fillId="22" borderId="4" xfId="0" applyNumberFormat="1" applyFont="1" applyFill="1" applyBorder="1" applyAlignment="1">
      <alignment horizontal="left" vertical="center"/>
    </xf>
    <xf numFmtId="49" fontId="5" fillId="0" borderId="1" xfId="0" applyNumberFormat="1" applyFont="1" applyBorder="1" applyAlignment="1">
      <alignment horizontal="center" vertical="center"/>
    </xf>
    <xf numFmtId="9" fontId="5" fillId="22" borderId="1" xfId="0" applyNumberFormat="1" applyFont="1" applyFill="1" applyBorder="1" applyAlignment="1">
      <alignment horizontal="center" vertical="center"/>
    </xf>
    <xf numFmtId="0" fontId="5" fillId="23" borderId="4" xfId="0" applyFont="1" applyFill="1" applyBorder="1" applyAlignment="1">
      <alignment horizontal="left" vertical="center" wrapText="1"/>
    </xf>
    <xf numFmtId="0" fontId="5" fillId="18" borderId="1" xfId="0" applyFont="1" applyFill="1" applyBorder="1" applyAlignment="1">
      <alignment horizontal="center" vertical="center"/>
    </xf>
    <xf numFmtId="0" fontId="7" fillId="3" borderId="4" xfId="0" applyFont="1" applyFill="1" applyBorder="1" applyAlignment="1">
      <alignment horizontal="left" vertical="center"/>
    </xf>
    <xf numFmtId="0" fontId="5" fillId="3" borderId="1" xfId="0" applyFont="1" applyFill="1" applyBorder="1" applyAlignment="1">
      <alignment horizontal="center" vertical="center"/>
    </xf>
    <xf numFmtId="0" fontId="5" fillId="0" borderId="0" xfId="0" applyFont="1" applyAlignment="1">
      <alignment horizontal="left" vertical="center"/>
    </xf>
    <xf numFmtId="9" fontId="7" fillId="0" borderId="0" xfId="0" applyNumberFormat="1" applyFont="1" applyAlignment="1">
      <alignment horizontal="center" vertical="center"/>
    </xf>
    <xf numFmtId="3" fontId="7" fillId="0" borderId="0" xfId="0" applyNumberFormat="1" applyFont="1" applyAlignment="1">
      <alignment vertical="center"/>
    </xf>
    <xf numFmtId="3" fontId="7" fillId="0" borderId="0" xfId="1" applyNumberFormat="1" applyFont="1" applyAlignment="1">
      <alignment vertical="center"/>
    </xf>
    <xf numFmtId="0" fontId="7" fillId="25" borderId="7" xfId="0" applyFont="1" applyFill="1" applyBorder="1" applyAlignment="1">
      <alignment horizontal="left" vertical="center"/>
    </xf>
    <xf numFmtId="0" fontId="5" fillId="25" borderId="12" xfId="0" applyFont="1" applyFill="1" applyBorder="1" applyAlignment="1">
      <alignment horizontal="left" vertical="center"/>
    </xf>
    <xf numFmtId="0" fontId="7" fillId="25" borderId="5" xfId="0" applyFont="1" applyFill="1" applyBorder="1" applyAlignment="1">
      <alignment horizontal="center" vertical="center"/>
    </xf>
    <xf numFmtId="0" fontId="5" fillId="14" borderId="6" xfId="0" applyFont="1" applyFill="1" applyBorder="1" applyAlignment="1">
      <alignment vertical="center"/>
    </xf>
    <xf numFmtId="0" fontId="1" fillId="14" borderId="8" xfId="0" applyFont="1" applyFill="1" applyBorder="1" applyAlignment="1">
      <alignment vertical="center"/>
    </xf>
    <xf numFmtId="3" fontId="2" fillId="0" borderId="1" xfId="0" applyNumberFormat="1" applyFont="1" applyBorder="1" applyAlignment="1">
      <alignment horizontal="right" vertical="center"/>
    </xf>
    <xf numFmtId="3" fontId="1" fillId="4" borderId="1" xfId="0" applyNumberFormat="1" applyFont="1" applyFill="1" applyBorder="1" applyAlignment="1">
      <alignment horizontal="right" vertical="center"/>
    </xf>
    <xf numFmtId="9" fontId="5" fillId="0" borderId="0" xfId="0" applyNumberFormat="1" applyFont="1" applyAlignment="1">
      <alignment horizontal="center" vertical="center"/>
    </xf>
    <xf numFmtId="0" fontId="2" fillId="5" borderId="1" xfId="0" applyFont="1" applyFill="1" applyBorder="1" applyAlignment="1">
      <alignment horizontal="right" vertical="center" wrapText="1"/>
    </xf>
    <xf numFmtId="6" fontId="2" fillId="5" borderId="1" xfId="0" applyNumberFormat="1" applyFont="1" applyFill="1" applyBorder="1" applyAlignment="1">
      <alignment horizontal="right" vertical="center"/>
    </xf>
    <xf numFmtId="0" fontId="2" fillId="8" borderId="6" xfId="0" applyFont="1" applyFill="1" applyBorder="1" applyAlignment="1">
      <alignment vertical="center"/>
    </xf>
    <xf numFmtId="0" fontId="2" fillId="8" borderId="8" xfId="0" applyFont="1" applyFill="1" applyBorder="1" applyAlignment="1">
      <alignment vertical="center"/>
    </xf>
    <xf numFmtId="0" fontId="2" fillId="6" borderId="6" xfId="0" applyFont="1" applyFill="1" applyBorder="1" applyAlignment="1">
      <alignment vertical="center"/>
    </xf>
    <xf numFmtId="0" fontId="2" fillId="6" borderId="8" xfId="0" applyFont="1" applyFill="1" applyBorder="1" applyAlignment="1">
      <alignment vertical="center"/>
    </xf>
    <xf numFmtId="0" fontId="2" fillId="3" borderId="6" xfId="0" applyFont="1" applyFill="1" applyBorder="1" applyAlignment="1">
      <alignment vertical="center"/>
    </xf>
    <xf numFmtId="0" fontId="2" fillId="3" borderId="8" xfId="0" applyFont="1" applyFill="1" applyBorder="1" applyAlignment="1">
      <alignment vertical="center"/>
    </xf>
    <xf numFmtId="0" fontId="1" fillId="2" borderId="8" xfId="0" applyFont="1" applyFill="1" applyBorder="1" applyAlignment="1">
      <alignment vertical="center"/>
    </xf>
    <xf numFmtId="0" fontId="2" fillId="14" borderId="8" xfId="0" applyFont="1" applyFill="1" applyBorder="1" applyAlignment="1">
      <alignment vertical="center" wrapText="1"/>
    </xf>
    <xf numFmtId="0" fontId="2" fillId="14" borderId="8" xfId="0" applyFont="1" applyFill="1" applyBorder="1" applyAlignment="1">
      <alignment vertical="center"/>
    </xf>
    <xf numFmtId="3" fontId="1" fillId="2" borderId="1" xfId="0" applyNumberFormat="1" applyFont="1" applyFill="1" applyBorder="1" applyAlignment="1">
      <alignment vertical="center"/>
    </xf>
    <xf numFmtId="10" fontId="2" fillId="0" borderId="1" xfId="0" applyNumberFormat="1" applyFont="1" applyBorder="1" applyAlignment="1">
      <alignment vertical="center"/>
    </xf>
    <xf numFmtId="0" fontId="1" fillId="2" borderId="4" xfId="0" applyFont="1" applyFill="1" applyBorder="1" applyAlignment="1">
      <alignment vertical="center"/>
    </xf>
    <xf numFmtId="0" fontId="2" fillId="14" borderId="4" xfId="0" applyFont="1" applyFill="1" applyBorder="1" applyAlignment="1">
      <alignment vertical="center" wrapText="1"/>
    </xf>
    <xf numFmtId="0" fontId="2" fillId="0" borderId="1" xfId="0" applyFont="1" applyBorder="1" applyAlignment="1">
      <alignment vertical="center"/>
    </xf>
    <xf numFmtId="10" fontId="1" fillId="2" borderId="1" xfId="0" applyNumberFormat="1" applyFont="1" applyFill="1" applyBorder="1" applyAlignment="1">
      <alignment vertical="center"/>
    </xf>
    <xf numFmtId="10" fontId="1" fillId="4" borderId="1" xfId="0" applyNumberFormat="1" applyFont="1" applyFill="1" applyBorder="1" applyAlignment="1">
      <alignment vertical="center"/>
    </xf>
    <xf numFmtId="0" fontId="2" fillId="5" borderId="1" xfId="0" applyFont="1" applyFill="1" applyBorder="1" applyAlignment="1">
      <alignment horizontal="right" vertical="center"/>
    </xf>
    <xf numFmtId="0" fontId="1" fillId="14" borderId="1" xfId="0" applyFont="1" applyFill="1" applyBorder="1" applyAlignment="1">
      <alignment vertical="center"/>
    </xf>
    <xf numFmtId="0" fontId="1" fillId="0" borderId="0" xfId="0" applyFont="1" applyAlignment="1">
      <alignment horizontal="left" vertical="center"/>
    </xf>
    <xf numFmtId="6" fontId="2" fillId="0" borderId="0" xfId="0" applyNumberFormat="1" applyFont="1" applyAlignment="1">
      <alignment vertical="center"/>
    </xf>
    <xf numFmtId="6" fontId="2" fillId="0" borderId="0" xfId="0" applyNumberFormat="1" applyFont="1" applyAlignment="1">
      <alignment horizontal="right" vertical="center"/>
    </xf>
    <xf numFmtId="10" fontId="2" fillId="0" borderId="0" xfId="0" applyNumberFormat="1" applyFont="1" applyAlignment="1">
      <alignment vertical="center"/>
    </xf>
    <xf numFmtId="10" fontId="1" fillId="0" borderId="0" xfId="0" applyNumberFormat="1" applyFont="1" applyAlignment="1">
      <alignment vertical="center"/>
    </xf>
    <xf numFmtId="0" fontId="2" fillId="0" borderId="0" xfId="0" applyFont="1" applyAlignment="1">
      <alignment horizontal="right" vertical="center"/>
    </xf>
    <xf numFmtId="3" fontId="1" fillId="0" borderId="1" xfId="0" applyNumberFormat="1" applyFont="1" applyBorder="1" applyAlignment="1">
      <alignment vertical="center"/>
    </xf>
    <xf numFmtId="3" fontId="1" fillId="4" borderId="1" xfId="0" applyNumberFormat="1" applyFont="1" applyFill="1" applyBorder="1" applyAlignment="1">
      <alignment vertical="center"/>
    </xf>
    <xf numFmtId="0" fontId="2" fillId="8" borderId="4" xfId="0" applyFont="1" applyFill="1" applyBorder="1" applyAlignment="1">
      <alignment vertical="center" wrapText="1"/>
    </xf>
    <xf numFmtId="0" fontId="7" fillId="19" borderId="4" xfId="0" applyFont="1" applyFill="1" applyBorder="1" applyAlignment="1">
      <alignment horizontal="left" vertical="center"/>
    </xf>
    <xf numFmtId="0" fontId="5" fillId="19" borderId="1" xfId="0" applyFont="1" applyFill="1" applyBorder="1" applyAlignment="1">
      <alignment horizontal="center" vertical="center"/>
    </xf>
    <xf numFmtId="9" fontId="5" fillId="19" borderId="1" xfId="2" applyFont="1" applyFill="1" applyBorder="1" applyAlignment="1">
      <alignment horizontal="center" vertical="center"/>
    </xf>
    <xf numFmtId="3" fontId="5" fillId="19" borderId="1" xfId="1" applyNumberFormat="1" applyFont="1" applyFill="1" applyBorder="1" applyAlignment="1">
      <alignment vertical="center"/>
    </xf>
    <xf numFmtId="3" fontId="7" fillId="19" borderId="1" xfId="1" applyNumberFormat="1" applyFont="1" applyFill="1" applyBorder="1" applyAlignment="1">
      <alignment vertical="center"/>
    </xf>
    <xf numFmtId="0" fontId="7" fillId="19" borderId="6" xfId="0" applyFont="1" applyFill="1" applyBorder="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9" fontId="5" fillId="0" borderId="1" xfId="2" applyFont="1" applyFill="1" applyBorder="1" applyAlignment="1">
      <alignment horizontal="center" vertical="center"/>
    </xf>
    <xf numFmtId="3" fontId="5" fillId="0" borderId="1" xfId="1" applyNumberFormat="1" applyFont="1" applyFill="1" applyBorder="1" applyAlignment="1">
      <alignment vertical="center"/>
    </xf>
    <xf numFmtId="3" fontId="7" fillId="0" borderId="1" xfId="1" applyNumberFormat="1" applyFont="1" applyFill="1" applyBorder="1" applyAlignment="1">
      <alignment vertical="center"/>
    </xf>
    <xf numFmtId="3" fontId="1" fillId="4" borderId="11" xfId="0" applyNumberFormat="1" applyFont="1" applyFill="1" applyBorder="1" applyAlignment="1">
      <alignment vertical="center"/>
    </xf>
    <xf numFmtId="9" fontId="2" fillId="4" borderId="11" xfId="0" applyNumberFormat="1" applyFont="1" applyFill="1" applyBorder="1" applyAlignment="1">
      <alignment vertical="center"/>
    </xf>
    <xf numFmtId="3" fontId="2" fillId="4" borderId="11" xfId="0" applyNumberFormat="1" applyFont="1" applyFill="1" applyBorder="1" applyAlignment="1">
      <alignment vertical="center"/>
    </xf>
    <xf numFmtId="0" fontId="1" fillId="12" borderId="14" xfId="0" applyFont="1" applyFill="1" applyBorder="1" applyAlignment="1">
      <alignment vertical="center"/>
    </xf>
    <xf numFmtId="3" fontId="1" fillId="0" borderId="14" xfId="0" applyNumberFormat="1" applyFont="1" applyBorder="1" applyAlignment="1">
      <alignment vertical="center"/>
    </xf>
    <xf numFmtId="9" fontId="2" fillId="0" borderId="14" xfId="0" applyNumberFormat="1" applyFont="1" applyBorder="1" applyAlignment="1">
      <alignment vertical="center"/>
    </xf>
    <xf numFmtId="3" fontId="2" fillId="0" borderId="14" xfId="0" applyNumberFormat="1" applyFont="1" applyBorder="1" applyAlignment="1">
      <alignment vertical="center"/>
    </xf>
    <xf numFmtId="0" fontId="7" fillId="4" borderId="11" xfId="0" applyFont="1" applyFill="1" applyBorder="1" applyAlignment="1">
      <alignment horizontal="center" vertical="center"/>
    </xf>
    <xf numFmtId="9" fontId="7" fillId="4" borderId="11" xfId="0" applyNumberFormat="1" applyFont="1" applyFill="1" applyBorder="1" applyAlignment="1">
      <alignment horizontal="center" vertical="center"/>
    </xf>
    <xf numFmtId="3" fontId="7" fillId="4" borderId="11" xfId="0" applyNumberFormat="1" applyFont="1" applyFill="1" applyBorder="1" applyAlignment="1">
      <alignment vertical="center"/>
    </xf>
    <xf numFmtId="3" fontId="7" fillId="4" borderId="11" xfId="1" applyNumberFormat="1" applyFont="1" applyFill="1" applyBorder="1" applyAlignment="1">
      <alignment vertical="center"/>
    </xf>
    <xf numFmtId="0" fontId="7" fillId="0" borderId="14" xfId="0" applyFont="1" applyBorder="1" applyAlignment="1">
      <alignment horizontal="left" vertical="center"/>
    </xf>
    <xf numFmtId="0" fontId="7" fillId="0" borderId="14" xfId="0" applyFont="1" applyBorder="1" applyAlignment="1">
      <alignment horizontal="center" vertical="center"/>
    </xf>
    <xf numFmtId="9" fontId="7" fillId="0" borderId="14" xfId="0" applyNumberFormat="1" applyFont="1" applyBorder="1" applyAlignment="1">
      <alignment horizontal="center" vertical="center"/>
    </xf>
    <xf numFmtId="3" fontId="7" fillId="0" borderId="14" xfId="0" applyNumberFormat="1" applyFont="1" applyBorder="1" applyAlignment="1">
      <alignment vertical="center"/>
    </xf>
    <xf numFmtId="3" fontId="7" fillId="0" borderId="14" xfId="1" applyNumberFormat="1" applyFont="1" applyFill="1" applyBorder="1" applyAlignment="1">
      <alignment vertical="center"/>
    </xf>
    <xf numFmtId="0" fontId="7" fillId="26" borderId="14" xfId="0" applyFont="1" applyFill="1" applyBorder="1" applyAlignment="1">
      <alignment horizontal="center" vertical="center"/>
    </xf>
    <xf numFmtId="9" fontId="7" fillId="26" borderId="14" xfId="0" applyNumberFormat="1" applyFont="1" applyFill="1" applyBorder="1" applyAlignment="1">
      <alignment horizontal="center" vertical="center"/>
    </xf>
    <xf numFmtId="3" fontId="7" fillId="26" borderId="14" xfId="0" applyNumberFormat="1" applyFont="1" applyFill="1" applyBorder="1" applyAlignment="1">
      <alignment vertical="center"/>
    </xf>
    <xf numFmtId="3" fontId="7" fillId="26" borderId="14" xfId="1" applyNumberFormat="1" applyFont="1" applyFill="1" applyBorder="1" applyAlignment="1">
      <alignment vertical="center"/>
    </xf>
    <xf numFmtId="0" fontId="7" fillId="26" borderId="14" xfId="0" applyFont="1" applyFill="1" applyBorder="1" applyAlignment="1">
      <alignment horizontal="left" vertical="center"/>
    </xf>
    <xf numFmtId="0" fontId="2" fillId="0" borderId="14" xfId="0" applyFont="1" applyBorder="1" applyAlignment="1">
      <alignment vertical="center"/>
    </xf>
    <xf numFmtId="0" fontId="1" fillId="8" borderId="14" xfId="0" applyFont="1" applyFill="1" applyBorder="1" applyAlignment="1">
      <alignment vertical="center"/>
    </xf>
    <xf numFmtId="0" fontId="5" fillId="14" borderId="1" xfId="0" applyFont="1" applyFill="1" applyBorder="1" applyAlignment="1">
      <alignment vertical="center" wrapText="1"/>
    </xf>
    <xf numFmtId="0" fontId="5" fillId="3" borderId="4" xfId="0" applyFont="1" applyFill="1" applyBorder="1" applyAlignment="1">
      <alignment vertical="center" wrapText="1"/>
    </xf>
    <xf numFmtId="0" fontId="1" fillId="4" borderId="11" xfId="0" applyFont="1" applyFill="1" applyBorder="1" applyAlignment="1">
      <alignment vertical="center" wrapText="1"/>
    </xf>
    <xf numFmtId="0" fontId="1" fillId="27" borderId="14" xfId="0" applyFont="1" applyFill="1" applyBorder="1" applyAlignment="1">
      <alignment vertical="center" wrapText="1"/>
    </xf>
    <xf numFmtId="3" fontId="1" fillId="27" borderId="14" xfId="0" applyNumberFormat="1" applyFont="1" applyFill="1" applyBorder="1" applyAlignment="1">
      <alignment vertical="center"/>
    </xf>
    <xf numFmtId="9" fontId="2" fillId="27" borderId="14" xfId="0" applyNumberFormat="1" applyFont="1" applyFill="1" applyBorder="1" applyAlignment="1">
      <alignment vertical="center"/>
    </xf>
    <xf numFmtId="3" fontId="2" fillId="27" borderId="14" xfId="0" applyNumberFormat="1" applyFont="1" applyFill="1" applyBorder="1" applyAlignment="1">
      <alignment vertical="center"/>
    </xf>
    <xf numFmtId="0" fontId="3" fillId="0" borderId="0" xfId="0" applyFont="1" applyAlignment="1" applyProtection="1">
      <alignment vertical="center"/>
      <protection locked="0"/>
    </xf>
    <xf numFmtId="0" fontId="1" fillId="7" borderId="0" xfId="0" applyFont="1" applyFill="1" applyAlignment="1">
      <alignment vertical="center"/>
    </xf>
    <xf numFmtId="0" fontId="2" fillId="7" borderId="0" xfId="0" applyFont="1" applyFill="1" applyAlignment="1">
      <alignment horizontal="center" vertical="center"/>
    </xf>
    <xf numFmtId="0" fontId="1" fillId="7" borderId="1" xfId="0" applyFont="1" applyFill="1" applyBorder="1" applyAlignment="1">
      <alignment horizontal="center" vertical="center" wrapText="1"/>
    </xf>
    <xf numFmtId="0" fontId="2" fillId="0" borderId="0" xfId="0" applyFont="1" applyAlignment="1">
      <alignment vertical="top"/>
    </xf>
    <xf numFmtId="0" fontId="1" fillId="0" borderId="0" xfId="0" applyFont="1" applyAlignment="1">
      <alignment vertical="top" wrapText="1"/>
    </xf>
    <xf numFmtId="0" fontId="1" fillId="7" borderId="0" xfId="0" applyFont="1" applyFill="1" applyAlignment="1">
      <alignment horizontal="left"/>
    </xf>
    <xf numFmtId="0" fontId="7" fillId="14" borderId="0" xfId="0" applyFont="1" applyFill="1" applyAlignment="1">
      <alignment vertical="center"/>
    </xf>
    <xf numFmtId="0" fontId="2" fillId="14" borderId="0" xfId="0" applyFont="1" applyFill="1" applyAlignment="1">
      <alignment horizontal="left" vertical="center" wrapText="1"/>
    </xf>
    <xf numFmtId="0" fontId="1" fillId="9" borderId="1" xfId="0" applyFont="1" applyFill="1" applyBorder="1" applyAlignment="1">
      <alignment vertical="center" wrapText="1"/>
    </xf>
    <xf numFmtId="6" fontId="2" fillId="0" borderId="0" xfId="0" applyNumberFormat="1" applyFont="1" applyAlignment="1">
      <alignment vertical="center" wrapText="1"/>
    </xf>
    <xf numFmtId="0" fontId="2" fillId="0" borderId="0" xfId="0" applyFont="1" applyAlignment="1">
      <alignment vertical="center" wrapText="1"/>
    </xf>
    <xf numFmtId="0" fontId="5" fillId="14" borderId="0" xfId="0" applyFont="1" applyFill="1" applyAlignment="1">
      <alignment vertical="center" wrapText="1"/>
    </xf>
    <xf numFmtId="0" fontId="7" fillId="19" borderId="0" xfId="0" applyFont="1" applyFill="1" applyAlignment="1">
      <alignment vertical="center"/>
    </xf>
    <xf numFmtId="0" fontId="1" fillId="20" borderId="0" xfId="0" applyFont="1" applyFill="1" applyAlignment="1">
      <alignment vertical="center" wrapText="1"/>
    </xf>
    <xf numFmtId="0" fontId="2" fillId="21" borderId="0" xfId="0" applyFont="1" applyFill="1" applyAlignment="1">
      <alignment vertical="center"/>
    </xf>
    <xf numFmtId="3" fontId="5" fillId="0" borderId="0" xfId="1" applyNumberFormat="1" applyFont="1" applyBorder="1" applyAlignment="1">
      <alignment vertical="center"/>
    </xf>
    <xf numFmtId="0" fontId="2" fillId="21" borderId="0" xfId="0" applyFont="1" applyFill="1" applyAlignment="1">
      <alignment vertical="center" wrapText="1"/>
    </xf>
    <xf numFmtId="3" fontId="1" fillId="9" borderId="0" xfId="1" applyNumberFormat="1" applyFont="1" applyFill="1" applyBorder="1" applyAlignment="1">
      <alignment vertical="center"/>
    </xf>
    <xf numFmtId="0" fontId="2" fillId="20" borderId="0" xfId="0" applyFont="1" applyFill="1" applyAlignment="1">
      <alignment vertical="center"/>
    </xf>
    <xf numFmtId="3" fontId="7" fillId="9" borderId="0" xfId="1" applyNumberFormat="1" applyFont="1" applyFill="1" applyBorder="1" applyAlignment="1">
      <alignment vertical="center"/>
    </xf>
    <xf numFmtId="3" fontId="7" fillId="3" borderId="0" xfId="1" applyNumberFormat="1" applyFont="1" applyFill="1" applyBorder="1" applyAlignment="1">
      <alignment vertical="center"/>
    </xf>
    <xf numFmtId="3" fontId="7" fillId="20" borderId="0" xfId="0" applyNumberFormat="1" applyFont="1" applyFill="1" applyAlignment="1">
      <alignment vertical="center"/>
    </xf>
    <xf numFmtId="49" fontId="7" fillId="19" borderId="0" xfId="0" applyNumberFormat="1" applyFont="1" applyFill="1" applyAlignment="1">
      <alignment vertical="center"/>
    </xf>
    <xf numFmtId="3" fontId="7" fillId="19" borderId="0" xfId="1" applyNumberFormat="1" applyFont="1" applyFill="1" applyBorder="1" applyAlignment="1">
      <alignment vertical="center"/>
    </xf>
    <xf numFmtId="3" fontId="7" fillId="0" borderId="0" xfId="1" applyNumberFormat="1" applyFont="1" applyFill="1" applyBorder="1" applyAlignment="1">
      <alignment vertical="center"/>
    </xf>
    <xf numFmtId="3" fontId="7" fillId="4" borderId="0" xfId="1" applyNumberFormat="1" applyFont="1" applyFill="1" applyBorder="1" applyAlignment="1">
      <alignment vertical="center"/>
    </xf>
    <xf numFmtId="3" fontId="7" fillId="26" borderId="0" xfId="1" applyNumberFormat="1" applyFont="1" applyFill="1" applyBorder="1" applyAlignment="1">
      <alignment vertical="center"/>
    </xf>
    <xf numFmtId="3" fontId="2" fillId="28" borderId="1" xfId="0" applyNumberFormat="1" applyFont="1" applyFill="1" applyBorder="1" applyAlignment="1">
      <alignment vertical="center"/>
    </xf>
    <xf numFmtId="3" fontId="1" fillId="28" borderId="1" xfId="0" applyNumberFormat="1" applyFont="1" applyFill="1" applyBorder="1" applyAlignment="1">
      <alignment vertical="center"/>
    </xf>
    <xf numFmtId="10" fontId="2" fillId="14" borderId="1" xfId="0" applyNumberFormat="1" applyFont="1" applyFill="1" applyBorder="1" applyAlignment="1">
      <alignment vertical="center"/>
    </xf>
    <xf numFmtId="10" fontId="2" fillId="14" borderId="1" xfId="0" applyNumberFormat="1" applyFont="1" applyFill="1" applyBorder="1" applyAlignment="1" applyProtection="1">
      <alignment vertical="center" wrapText="1"/>
      <protection locked="0"/>
    </xf>
    <xf numFmtId="3" fontId="2" fillId="24" borderId="1" xfId="0" applyNumberFormat="1" applyFont="1" applyFill="1" applyBorder="1" applyAlignment="1">
      <alignment vertical="center" wrapText="1"/>
    </xf>
    <xf numFmtId="10" fontId="2" fillId="0" borderId="1" xfId="0" applyNumberFormat="1" applyFont="1" applyBorder="1" applyAlignment="1" applyProtection="1">
      <alignment vertical="center" wrapText="1"/>
      <protection locked="0"/>
    </xf>
    <xf numFmtId="0" fontId="2" fillId="5" borderId="6" xfId="0" applyFont="1" applyFill="1" applyBorder="1" applyAlignment="1">
      <alignment vertical="center" wrapText="1"/>
    </xf>
    <xf numFmtId="0" fontId="4" fillId="5" borderId="4" xfId="0" applyFont="1" applyFill="1" applyBorder="1" applyAlignment="1">
      <alignment vertical="center" wrapText="1"/>
    </xf>
    <xf numFmtId="3" fontId="2" fillId="5" borderId="1" xfId="0" applyNumberFormat="1" applyFont="1" applyFill="1" applyBorder="1" applyAlignment="1">
      <alignment horizontal="right" vertical="center" wrapText="1"/>
    </xf>
    <xf numFmtId="164" fontId="2" fillId="5" borderId="14" xfId="0" applyNumberFormat="1" applyFont="1" applyFill="1" applyBorder="1" applyAlignment="1">
      <alignment horizontal="right" vertical="center" wrapText="1"/>
    </xf>
    <xf numFmtId="10" fontId="2" fillId="5" borderId="6" xfId="0" applyNumberFormat="1" applyFont="1" applyFill="1" applyBorder="1" applyAlignment="1">
      <alignment horizontal="right" vertical="center" wrapText="1"/>
    </xf>
    <xf numFmtId="10" fontId="2" fillId="14" borderId="10" xfId="0" applyNumberFormat="1" applyFont="1" applyFill="1" applyBorder="1" applyAlignment="1" applyProtection="1">
      <alignment vertical="center" wrapText="1"/>
      <protection locked="0"/>
    </xf>
    <xf numFmtId="10" fontId="1" fillId="5" borderId="14" xfId="0" applyNumberFormat="1" applyFont="1" applyFill="1" applyBorder="1" applyAlignment="1">
      <alignment horizontal="center" vertical="center" wrapText="1"/>
    </xf>
    <xf numFmtId="164" fontId="2" fillId="5" borderId="6" xfId="0" applyNumberFormat="1" applyFont="1" applyFill="1" applyBorder="1" applyAlignment="1">
      <alignment horizontal="righ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10" borderId="1" xfId="0" applyFont="1" applyFill="1" applyBorder="1" applyAlignment="1">
      <alignment horizontal="center" vertical="center" wrapText="1"/>
    </xf>
    <xf numFmtId="0" fontId="5" fillId="14" borderId="0" xfId="0" applyFont="1" applyFill="1" applyAlignment="1">
      <alignment horizontal="left" vertical="center" wrapText="1"/>
    </xf>
    <xf numFmtId="3" fontId="2" fillId="24" borderId="1" xfId="0" applyNumberFormat="1" applyFont="1" applyFill="1" applyBorder="1" applyAlignment="1">
      <alignment vertical="center"/>
    </xf>
    <xf numFmtId="3" fontId="7" fillId="14" borderId="6" xfId="1" applyNumberFormat="1" applyFont="1" applyFill="1" applyBorder="1" applyAlignment="1">
      <alignment vertical="center" wrapText="1"/>
    </xf>
    <xf numFmtId="3" fontId="7" fillId="14" borderId="14" xfId="1" applyNumberFormat="1" applyFont="1" applyFill="1" applyBorder="1" applyAlignment="1">
      <alignment vertical="center" wrapText="1"/>
    </xf>
    <xf numFmtId="0" fontId="10" fillId="0" borderId="0" xfId="0" applyFont="1"/>
    <xf numFmtId="0" fontId="13" fillId="0" borderId="0" xfId="0" applyFont="1"/>
    <xf numFmtId="0" fontId="2" fillId="5" borderId="10" xfId="0" applyFont="1" applyFill="1" applyBorder="1" applyAlignment="1">
      <alignment horizontal="right" vertical="center" wrapText="1"/>
    </xf>
    <xf numFmtId="0" fontId="2" fillId="7" borderId="10" xfId="0" applyFont="1" applyFill="1" applyBorder="1" applyAlignment="1">
      <alignment horizontal="right" vertical="center" wrapText="1"/>
    </xf>
    <xf numFmtId="10" fontId="1" fillId="2" borderId="1" xfId="0" applyNumberFormat="1" applyFont="1" applyFill="1" applyBorder="1" applyAlignment="1">
      <alignment vertical="center" wrapText="1"/>
    </xf>
    <xf numFmtId="0" fontId="4" fillId="0" borderId="0" xfId="0" applyFont="1" applyAlignment="1">
      <alignment vertical="center"/>
    </xf>
    <xf numFmtId="0" fontId="14" fillId="0" borderId="0" xfId="0" applyFont="1" applyAlignment="1">
      <alignment vertical="center"/>
    </xf>
    <xf numFmtId="3" fontId="2" fillId="29" borderId="1" xfId="0" applyNumberFormat="1" applyFont="1" applyFill="1" applyBorder="1" applyAlignment="1" applyProtection="1">
      <alignment vertical="center"/>
      <protection locked="0"/>
    </xf>
    <xf numFmtId="0" fontId="2" fillId="7" borderId="6" xfId="0" applyFont="1" applyFill="1" applyBorder="1" applyAlignment="1">
      <alignment vertical="center" wrapText="1"/>
    </xf>
    <xf numFmtId="0" fontId="2" fillId="7" borderId="0" xfId="0" applyFont="1" applyFill="1" applyAlignment="1">
      <alignment vertical="center" wrapText="1"/>
    </xf>
    <xf numFmtId="3" fontId="1" fillId="7" borderId="1" xfId="0" applyNumberFormat="1" applyFont="1" applyFill="1" applyBorder="1" applyAlignment="1">
      <alignment vertical="center" wrapText="1"/>
    </xf>
    <xf numFmtId="10" fontId="1" fillId="7" borderId="14" xfId="0" applyNumberFormat="1" applyFont="1" applyFill="1" applyBorder="1" applyAlignment="1">
      <alignment horizontal="center" vertical="center" wrapText="1"/>
    </xf>
    <xf numFmtId="164" fontId="2" fillId="5" borderId="4" xfId="0" applyNumberFormat="1" applyFont="1" applyFill="1" applyBorder="1" applyAlignment="1">
      <alignment horizontal="center" vertical="center" wrapText="1"/>
    </xf>
    <xf numFmtId="0" fontId="2" fillId="0" borderId="11" xfId="0" applyFont="1" applyBorder="1" applyAlignment="1">
      <alignment vertical="center"/>
    </xf>
    <xf numFmtId="0" fontId="1" fillId="0" borderId="16" xfId="0" applyFont="1" applyBorder="1" applyAlignment="1">
      <alignment vertical="center"/>
    </xf>
    <xf numFmtId="0" fontId="2" fillId="0" borderId="16" xfId="0" applyFont="1" applyBorder="1" applyAlignment="1">
      <alignment vertical="center"/>
    </xf>
    <xf numFmtId="0" fontId="10" fillId="5" borderId="14" xfId="0" applyFont="1" applyFill="1" applyBorder="1" applyAlignment="1">
      <alignment horizontal="center" vertical="center" wrapText="1"/>
    </xf>
    <xf numFmtId="0" fontId="0" fillId="0" borderId="14" xfId="0" applyBorder="1"/>
    <xf numFmtId="0" fontId="15" fillId="0" borderId="14" xfId="0" applyFont="1" applyBorder="1"/>
    <xf numFmtId="0" fontId="10" fillId="5" borderId="14" xfId="0" applyFont="1" applyFill="1" applyBorder="1"/>
    <xf numFmtId="0" fontId="0" fillId="0" borderId="15" xfId="0" applyBorder="1" applyAlignment="1">
      <alignment horizontal="center" vertical="center" wrapText="1"/>
    </xf>
    <xf numFmtId="9" fontId="2" fillId="29" borderId="1" xfId="0" applyNumberFormat="1" applyFont="1" applyFill="1" applyBorder="1" applyAlignment="1">
      <alignment vertical="center"/>
    </xf>
    <xf numFmtId="0" fontId="2" fillId="7" borderId="2" xfId="0" applyFont="1" applyFill="1" applyBorder="1" applyAlignment="1">
      <alignment horizontal="right" vertical="center" wrapText="1"/>
    </xf>
    <xf numFmtId="10" fontId="1" fillId="2" borderId="6" xfId="0" applyNumberFormat="1" applyFont="1" applyFill="1" applyBorder="1" applyAlignment="1">
      <alignment vertical="center"/>
    </xf>
    <xf numFmtId="10" fontId="1" fillId="7" borderId="17" xfId="0" applyNumberFormat="1" applyFont="1" applyFill="1" applyBorder="1" applyAlignment="1">
      <alignment horizontal="center" vertical="center" wrapText="1"/>
    </xf>
    <xf numFmtId="10" fontId="1" fillId="5" borderId="17" xfId="0" applyNumberFormat="1" applyFont="1" applyFill="1" applyBorder="1" applyAlignment="1">
      <alignment horizontal="center" vertical="center" wrapText="1"/>
    </xf>
    <xf numFmtId="10" fontId="2" fillId="14" borderId="3" xfId="0" applyNumberFormat="1" applyFont="1" applyFill="1" applyBorder="1" applyAlignment="1" applyProtection="1">
      <alignment vertical="center" wrapText="1"/>
      <protection locked="0"/>
    </xf>
    <xf numFmtId="3" fontId="2" fillId="5" borderId="4" xfId="0" applyNumberFormat="1" applyFont="1" applyFill="1" applyBorder="1" applyAlignment="1">
      <alignment horizontal="right" vertical="center" wrapText="1"/>
    </xf>
    <xf numFmtId="10" fontId="2" fillId="14" borderId="11" xfId="0" applyNumberFormat="1" applyFont="1" applyFill="1" applyBorder="1" applyAlignment="1">
      <alignment vertical="center"/>
    </xf>
    <xf numFmtId="10" fontId="1" fillId="2" borderId="14" xfId="0" applyNumberFormat="1" applyFont="1" applyFill="1" applyBorder="1" applyAlignment="1">
      <alignment vertical="center"/>
    </xf>
    <xf numFmtId="10" fontId="2" fillId="14" borderId="14" xfId="0" applyNumberFormat="1" applyFont="1" applyFill="1" applyBorder="1" applyAlignment="1" applyProtection="1">
      <alignment vertical="center" wrapText="1"/>
      <protection locked="0"/>
    </xf>
    <xf numFmtId="3" fontId="2" fillId="7" borderId="6" xfId="0" applyNumberFormat="1" applyFont="1" applyFill="1" applyBorder="1" applyAlignment="1">
      <alignment horizontal="center" vertical="center"/>
    </xf>
    <xf numFmtId="3" fontId="2" fillId="14" borderId="1" xfId="0" applyNumberFormat="1" applyFont="1" applyFill="1" applyBorder="1" applyAlignment="1" applyProtection="1">
      <alignment vertical="center" wrapText="1"/>
      <protection locked="0"/>
    </xf>
    <xf numFmtId="3" fontId="1" fillId="2" borderId="11" xfId="0" applyNumberFormat="1" applyFont="1" applyFill="1" applyBorder="1" applyAlignment="1">
      <alignment vertical="center" wrapText="1"/>
    </xf>
    <xf numFmtId="3" fontId="2" fillId="7" borderId="14" xfId="0" applyNumberFormat="1" applyFont="1" applyFill="1" applyBorder="1" applyAlignment="1">
      <alignment vertical="center" wrapText="1"/>
    </xf>
    <xf numFmtId="3" fontId="2" fillId="5" borderId="14" xfId="0" applyNumberFormat="1" applyFont="1" applyFill="1" applyBorder="1" applyAlignment="1">
      <alignment horizontal="right" vertical="center" wrapText="1"/>
    </xf>
    <xf numFmtId="3" fontId="0" fillId="0" borderId="14" xfId="0" applyNumberFormat="1" applyBorder="1"/>
    <xf numFmtId="3" fontId="2" fillId="29" borderId="1" xfId="0" applyNumberFormat="1" applyFont="1" applyFill="1" applyBorder="1" applyAlignment="1">
      <alignment vertical="center"/>
    </xf>
    <xf numFmtId="3" fontId="2" fillId="12" borderId="1" xfId="0" applyNumberFormat="1" applyFont="1" applyFill="1" applyBorder="1" applyAlignment="1">
      <alignment vertical="center"/>
    </xf>
    <xf numFmtId="10" fontId="2" fillId="12" borderId="1" xfId="0" applyNumberFormat="1" applyFont="1" applyFill="1" applyBorder="1" applyAlignment="1">
      <alignment vertical="center"/>
    </xf>
    <xf numFmtId="0" fontId="2" fillId="30" borderId="4" xfId="0" applyFont="1" applyFill="1" applyBorder="1" applyAlignment="1">
      <alignment vertical="center" wrapText="1"/>
    </xf>
    <xf numFmtId="10" fontId="2" fillId="31" borderId="1" xfId="0" applyNumberFormat="1" applyFont="1" applyFill="1" applyBorder="1" applyAlignment="1">
      <alignment vertical="center"/>
    </xf>
    <xf numFmtId="9" fontId="2" fillId="0" borderId="1" xfId="0" applyNumberFormat="1" applyFont="1" applyFill="1" applyBorder="1" applyAlignment="1">
      <alignment vertical="center"/>
    </xf>
    <xf numFmtId="10" fontId="2" fillId="28" borderId="1" xfId="0" applyNumberFormat="1" applyFont="1" applyFill="1" applyBorder="1" applyAlignment="1">
      <alignment vertical="center"/>
    </xf>
    <xf numFmtId="9" fontId="2" fillId="28" borderId="1" xfId="0" applyNumberFormat="1" applyFont="1" applyFill="1" applyBorder="1" applyAlignment="1">
      <alignment vertical="center"/>
    </xf>
    <xf numFmtId="3" fontId="2" fillId="0" borderId="1" xfId="0" applyNumberFormat="1" applyFont="1" applyFill="1" applyBorder="1" applyAlignment="1">
      <alignment vertical="center"/>
    </xf>
    <xf numFmtId="10" fontId="2" fillId="0" borderId="1" xfId="0" applyNumberFormat="1" applyFont="1" applyFill="1" applyBorder="1" applyAlignment="1">
      <alignment vertical="center"/>
    </xf>
    <xf numFmtId="1" fontId="2" fillId="28" borderId="1" xfId="2" applyNumberFormat="1" applyFont="1" applyFill="1" applyBorder="1" applyAlignment="1">
      <alignment vertical="center"/>
    </xf>
    <xf numFmtId="10" fontId="0" fillId="28" borderId="14" xfId="0" applyNumberFormat="1" applyFill="1" applyBorder="1"/>
    <xf numFmtId="10" fontId="10" fillId="28" borderId="14" xfId="0" applyNumberFormat="1" applyFont="1" applyFill="1" applyBorder="1"/>
    <xf numFmtId="3" fontId="0" fillId="28" borderId="14" xfId="0" applyNumberFormat="1" applyFill="1" applyBorder="1"/>
    <xf numFmtId="0" fontId="0" fillId="28" borderId="0" xfId="0" applyFill="1"/>
    <xf numFmtId="3" fontId="10" fillId="28" borderId="14" xfId="0" applyNumberFormat="1" applyFont="1" applyFill="1" applyBorder="1"/>
    <xf numFmtId="0" fontId="0" fillId="28" borderId="14" xfId="0" applyFill="1" applyBorder="1"/>
    <xf numFmtId="3" fontId="2" fillId="0" borderId="1" xfId="0" applyNumberFormat="1" applyFont="1" applyFill="1" applyBorder="1" applyAlignment="1" applyProtection="1">
      <alignment vertical="center"/>
      <protection locked="0"/>
    </xf>
    <xf numFmtId="3" fontId="1" fillId="31" borderId="1" xfId="0" applyNumberFormat="1" applyFont="1" applyFill="1" applyBorder="1" applyAlignment="1">
      <alignment vertical="center"/>
    </xf>
    <xf numFmtId="10" fontId="1" fillId="31" borderId="1" xfId="0" applyNumberFormat="1" applyFont="1" applyFill="1" applyBorder="1" applyAlignment="1">
      <alignment vertical="center"/>
    </xf>
    <xf numFmtId="3" fontId="2" fillId="31" borderId="1" xfId="0" applyNumberFormat="1" applyFont="1" applyFill="1" applyBorder="1" applyAlignment="1">
      <alignment vertical="center"/>
    </xf>
    <xf numFmtId="1" fontId="1" fillId="31" borderId="1" xfId="2" applyNumberFormat="1" applyFont="1" applyFill="1" applyBorder="1" applyAlignment="1">
      <alignment vertical="center"/>
    </xf>
    <xf numFmtId="10" fontId="1" fillId="12" borderId="1" xfId="0" applyNumberFormat="1" applyFont="1" applyFill="1" applyBorder="1" applyAlignment="1">
      <alignment vertical="center"/>
    </xf>
    <xf numFmtId="0" fontId="1" fillId="29" borderId="0" xfId="0" applyFont="1" applyFill="1" applyAlignment="1">
      <alignment vertical="center"/>
    </xf>
    <xf numFmtId="0" fontId="1" fillId="0" borderId="0" xfId="0" applyFont="1" applyFill="1" applyAlignment="1">
      <alignment vertical="center"/>
    </xf>
    <xf numFmtId="0" fontId="1" fillId="28" borderId="0" xfId="0" applyFont="1" applyFill="1" applyAlignment="1">
      <alignment vertical="center"/>
    </xf>
    <xf numFmtId="1" fontId="2" fillId="28" borderId="1" xfId="0" applyNumberFormat="1" applyFont="1" applyFill="1" applyBorder="1" applyAlignment="1">
      <alignment vertical="center"/>
    </xf>
    <xf numFmtId="1" fontId="1" fillId="28" borderId="4" xfId="0" applyNumberFormat="1" applyFont="1" applyFill="1" applyBorder="1" applyAlignment="1">
      <alignment vertical="center"/>
    </xf>
    <xf numFmtId="1" fontId="2" fillId="28" borderId="18" xfId="0" applyNumberFormat="1" applyFont="1" applyFill="1" applyBorder="1" applyAlignment="1" applyProtection="1">
      <alignment vertical="center" wrapText="1"/>
      <protection locked="0"/>
    </xf>
    <xf numFmtId="1" fontId="2" fillId="28" borderId="1" xfId="0" applyNumberFormat="1" applyFont="1" applyFill="1" applyBorder="1" applyAlignment="1" applyProtection="1">
      <alignment vertical="center" wrapText="1"/>
      <protection locked="0"/>
    </xf>
    <xf numFmtId="1" fontId="1" fillId="28" borderId="1" xfId="0" applyNumberFormat="1" applyFont="1" applyFill="1" applyBorder="1" applyAlignment="1">
      <alignment vertical="center"/>
    </xf>
    <xf numFmtId="164" fontId="1" fillId="28" borderId="1" xfId="0" applyNumberFormat="1" applyFont="1" applyFill="1" applyBorder="1" applyAlignment="1">
      <alignment horizontal="right" vertical="center"/>
    </xf>
    <xf numFmtId="0" fontId="1" fillId="28" borderId="1" xfId="0" applyFont="1" applyFill="1" applyBorder="1" applyAlignment="1">
      <alignment vertical="center"/>
    </xf>
    <xf numFmtId="3" fontId="2" fillId="0" borderId="10" xfId="0" applyNumberFormat="1" applyFont="1" applyFill="1" applyBorder="1" applyAlignment="1" applyProtection="1">
      <alignment vertical="center"/>
      <protection locked="0"/>
    </xf>
    <xf numFmtId="10" fontId="2" fillId="28" borderId="1" xfId="0" applyNumberFormat="1" applyFont="1" applyFill="1" applyBorder="1" applyAlignment="1" applyProtection="1">
      <alignment vertical="center" wrapText="1"/>
      <protection locked="0"/>
    </xf>
    <xf numFmtId="0" fontId="2" fillId="0" borderId="1" xfId="0" applyFont="1" applyFill="1" applyBorder="1" applyAlignment="1">
      <alignment vertical="center"/>
    </xf>
    <xf numFmtId="0" fontId="2" fillId="28" borderId="10" xfId="0" applyFont="1" applyFill="1" applyBorder="1" applyAlignment="1">
      <alignment vertical="center"/>
    </xf>
    <xf numFmtId="0" fontId="2" fillId="28" borderId="1" xfId="0" applyFont="1" applyFill="1" applyBorder="1" applyAlignment="1">
      <alignment vertical="center"/>
    </xf>
    <xf numFmtId="0" fontId="3" fillId="0" borderId="0" xfId="0" applyFont="1" applyBorder="1" applyAlignment="1">
      <alignment vertical="center"/>
    </xf>
    <xf numFmtId="3" fontId="0" fillId="29" borderId="14" xfId="0" applyNumberFormat="1" applyFill="1" applyBorder="1"/>
    <xf numFmtId="0" fontId="0" fillId="29" borderId="0" xfId="0" applyFill="1"/>
    <xf numFmtId="0" fontId="1" fillId="0" borderId="0" xfId="0" applyFont="1" applyAlignment="1">
      <alignment vertical="top" wrapText="1"/>
    </xf>
    <xf numFmtId="0" fontId="3" fillId="0" borderId="0" xfId="0" applyFont="1" applyAlignment="1" applyProtection="1">
      <alignment vertical="top"/>
      <protection locked="0"/>
    </xf>
    <xf numFmtId="0" fontId="1" fillId="7"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4" borderId="3" xfId="0" applyFont="1" applyFill="1" applyBorder="1" applyAlignment="1">
      <alignment vertical="center"/>
    </xf>
    <xf numFmtId="0" fontId="1" fillId="4" borderId="13" xfId="0" applyFont="1" applyFill="1" applyBorder="1" applyAlignment="1">
      <alignment vertical="center"/>
    </xf>
    <xf numFmtId="0" fontId="1" fillId="7" borderId="6" xfId="0" applyFont="1" applyFill="1" applyBorder="1" applyAlignment="1">
      <alignment vertical="center" wrapText="1"/>
    </xf>
    <xf numFmtId="0" fontId="1" fillId="7" borderId="4" xfId="0" applyFont="1" applyFill="1" applyBorder="1" applyAlignment="1">
      <alignment vertical="center" wrapText="1"/>
    </xf>
    <xf numFmtId="0" fontId="4" fillId="5" borderId="2" xfId="0" applyFont="1" applyFill="1" applyBorder="1" applyAlignment="1">
      <alignment horizontal="left" vertical="top" wrapText="1"/>
    </xf>
    <xf numFmtId="0" fontId="4" fillId="5" borderId="0" xfId="0" applyFont="1" applyFill="1" applyAlignment="1">
      <alignment horizontal="left" vertical="top" wrapText="1"/>
    </xf>
    <xf numFmtId="0" fontId="4" fillId="31" borderId="6" xfId="0" applyFont="1" applyFill="1" applyBorder="1" applyAlignment="1">
      <alignment vertical="center"/>
    </xf>
    <xf numFmtId="0" fontId="4" fillId="31" borderId="8" xfId="0" applyFont="1" applyFill="1" applyBorder="1" applyAlignment="1">
      <alignment vertical="center"/>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3" fontId="1" fillId="7" borderId="7" xfId="0" applyNumberFormat="1" applyFont="1" applyFill="1" applyBorder="1" applyAlignment="1">
      <alignment horizontal="center" vertical="center" wrapText="1"/>
    </xf>
    <xf numFmtId="3" fontId="1" fillId="7" borderId="5" xfId="0" applyNumberFormat="1" applyFont="1" applyFill="1" applyBorder="1" applyAlignment="1">
      <alignment horizontal="center" vertical="center" wrapText="1"/>
    </xf>
    <xf numFmtId="0" fontId="1" fillId="29" borderId="1" xfId="0" applyFont="1" applyFill="1" applyBorder="1" applyAlignment="1">
      <alignment horizontal="center" vertical="center" wrapText="1"/>
    </xf>
    <xf numFmtId="164" fontId="1" fillId="7" borderId="7" xfId="0" applyNumberFormat="1" applyFont="1" applyFill="1" applyBorder="1" applyAlignment="1">
      <alignment horizontal="center" vertical="center" wrapText="1"/>
    </xf>
    <xf numFmtId="164" fontId="1" fillId="7" borderId="4" xfId="0" applyNumberFormat="1" applyFont="1" applyFill="1" applyBorder="1" applyAlignment="1">
      <alignment horizontal="center" vertical="center" wrapText="1"/>
    </xf>
    <xf numFmtId="164" fontId="1" fillId="7" borderId="6" xfId="0" applyNumberFormat="1" applyFont="1" applyFill="1" applyBorder="1" applyAlignment="1">
      <alignment horizontal="center" vertical="center" wrapText="1"/>
    </xf>
    <xf numFmtId="164" fontId="1" fillId="7" borderId="5" xfId="0" applyNumberFormat="1" applyFont="1" applyFill="1" applyBorder="1" applyAlignment="1">
      <alignment horizontal="center" vertical="center" wrapText="1"/>
    </xf>
    <xf numFmtId="0" fontId="3" fillId="0" borderId="0" xfId="0" applyFont="1" applyAlignment="1" applyProtection="1">
      <alignment vertical="center"/>
      <protection locked="0"/>
    </xf>
    <xf numFmtId="0" fontId="1" fillId="7" borderId="1" xfId="0" applyFont="1" applyFill="1" applyBorder="1" applyAlignment="1">
      <alignment horizontal="left" vertical="center" wrapText="1"/>
    </xf>
    <xf numFmtId="0" fontId="2" fillId="5" borderId="1" xfId="0" applyFont="1" applyFill="1" applyBorder="1" applyAlignment="1">
      <alignment vertical="center"/>
    </xf>
    <xf numFmtId="0" fontId="2" fillId="16" borderId="1" xfId="0" applyFont="1" applyFill="1" applyBorder="1" applyAlignment="1">
      <alignment vertical="center" wrapText="1"/>
    </xf>
    <xf numFmtId="0" fontId="2" fillId="16" borderId="1" xfId="0" applyFont="1" applyFill="1" applyBorder="1" applyAlignment="1">
      <alignment vertical="center"/>
    </xf>
    <xf numFmtId="0" fontId="1" fillId="0" borderId="0" xfId="0" applyFont="1" applyAlignment="1">
      <alignment vertical="center"/>
    </xf>
    <xf numFmtId="0" fontId="7" fillId="14" borderId="6" xfId="0" applyFont="1" applyFill="1" applyBorder="1" applyAlignment="1">
      <alignment vertical="center"/>
    </xf>
    <xf numFmtId="0" fontId="7" fillId="14" borderId="8" xfId="0" applyFont="1" applyFill="1" applyBorder="1" applyAlignment="1">
      <alignment vertical="center"/>
    </xf>
    <xf numFmtId="0" fontId="7" fillId="14" borderId="4" xfId="0" applyFont="1" applyFill="1" applyBorder="1" applyAlignment="1">
      <alignment vertical="center"/>
    </xf>
    <xf numFmtId="0" fontId="1" fillId="7" borderId="1" xfId="0" applyFont="1" applyFill="1" applyBorder="1" applyAlignment="1">
      <alignment vertical="center"/>
    </xf>
    <xf numFmtId="0" fontId="4" fillId="5" borderId="1" xfId="0" applyFont="1" applyFill="1" applyBorder="1" applyAlignment="1">
      <alignment vertical="center"/>
    </xf>
    <xf numFmtId="0" fontId="1" fillId="4" borderId="1" xfId="0" applyFont="1" applyFill="1" applyBorder="1" applyAlignment="1">
      <alignment vertical="center"/>
    </xf>
    <xf numFmtId="164" fontId="1" fillId="7" borderId="12" xfId="0" applyNumberFormat="1" applyFont="1" applyFill="1" applyBorder="1" applyAlignment="1">
      <alignment horizontal="center" vertical="center" wrapText="1"/>
    </xf>
    <xf numFmtId="0" fontId="1" fillId="10" borderId="6" xfId="0" applyFont="1" applyFill="1" applyBorder="1" applyAlignment="1">
      <alignment vertical="center"/>
    </xf>
    <xf numFmtId="0" fontId="1" fillId="10" borderId="4" xfId="0" applyFont="1" applyFill="1" applyBorder="1" applyAlignment="1">
      <alignment vertical="center"/>
    </xf>
    <xf numFmtId="0" fontId="1" fillId="11" borderId="6" xfId="0" applyFont="1" applyFill="1" applyBorder="1" applyAlignment="1">
      <alignment vertical="center"/>
    </xf>
    <xf numFmtId="0" fontId="1" fillId="11" borderId="4" xfId="0" applyFont="1" applyFill="1" applyBorder="1" applyAlignment="1">
      <alignment vertical="center"/>
    </xf>
    <xf numFmtId="0" fontId="1" fillId="12" borderId="6" xfId="0" applyFont="1" applyFill="1" applyBorder="1" applyAlignment="1">
      <alignment vertical="center" wrapText="1"/>
    </xf>
    <xf numFmtId="0" fontId="1" fillId="12" borderId="4" xfId="0" applyFont="1" applyFill="1" applyBorder="1" applyAlignment="1">
      <alignment vertical="center" wrapText="1"/>
    </xf>
    <xf numFmtId="0" fontId="1" fillId="13" borderId="1" xfId="0" applyFont="1" applyFill="1" applyBorder="1" applyAlignment="1">
      <alignment horizontal="left" vertical="center" wrapText="1"/>
    </xf>
    <xf numFmtId="0" fontId="2" fillId="14" borderId="6" xfId="0" applyFont="1" applyFill="1" applyBorder="1" applyAlignment="1">
      <alignment horizontal="left" vertical="center" wrapText="1"/>
    </xf>
    <xf numFmtId="0" fontId="2" fillId="14" borderId="8" xfId="0" applyFont="1" applyFill="1" applyBorder="1" applyAlignment="1">
      <alignment horizontal="left" vertical="center" wrapText="1"/>
    </xf>
    <xf numFmtId="0" fontId="2" fillId="14" borderId="4" xfId="0" applyFont="1" applyFill="1" applyBorder="1" applyAlignment="1">
      <alignment horizontal="left" vertical="center" wrapText="1"/>
    </xf>
    <xf numFmtId="0" fontId="1" fillId="0" borderId="9" xfId="0" applyFont="1" applyBorder="1" applyAlignment="1">
      <alignment vertical="center"/>
    </xf>
    <xf numFmtId="0" fontId="3" fillId="0" borderId="2" xfId="0" applyFont="1" applyBorder="1" applyAlignment="1">
      <alignment vertical="center"/>
    </xf>
    <xf numFmtId="0" fontId="3" fillId="0" borderId="0" xfId="0" applyFont="1" applyAlignment="1">
      <alignment vertical="center"/>
    </xf>
    <xf numFmtId="0" fontId="5" fillId="14" borderId="6" xfId="0" applyFont="1" applyFill="1" applyBorder="1" applyAlignment="1">
      <alignment horizontal="left" vertical="center" wrapText="1"/>
    </xf>
    <xf numFmtId="0" fontId="5" fillId="14" borderId="8" xfId="0" applyFont="1" applyFill="1" applyBorder="1" applyAlignment="1">
      <alignment horizontal="left" vertical="center" wrapText="1"/>
    </xf>
    <xf numFmtId="0" fontId="5" fillId="14" borderId="4" xfId="0" applyFont="1" applyFill="1" applyBorder="1" applyAlignment="1">
      <alignment horizontal="left" vertical="center" wrapText="1"/>
    </xf>
    <xf numFmtId="0" fontId="2" fillId="17" borderId="2" xfId="0" applyFont="1" applyFill="1" applyBorder="1" applyAlignment="1">
      <alignment horizontal="center" vertical="center" wrapText="1"/>
    </xf>
    <xf numFmtId="0" fontId="2" fillId="17" borderId="0" xfId="0" applyFont="1" applyFill="1" applyAlignment="1">
      <alignment horizontal="center" vertical="center" wrapText="1"/>
    </xf>
    <xf numFmtId="0" fontId="7" fillId="14" borderId="6" xfId="0" applyFont="1" applyFill="1" applyBorder="1" applyAlignment="1">
      <alignment horizontal="left" vertical="center"/>
    </xf>
    <xf numFmtId="0" fontId="7" fillId="14" borderId="4" xfId="0" applyFont="1" applyFill="1" applyBorder="1" applyAlignment="1">
      <alignment horizontal="left" vertical="center"/>
    </xf>
    <xf numFmtId="0" fontId="10" fillId="0" borderId="0" xfId="0" applyFont="1" applyAlignment="1">
      <alignment vertical="center"/>
    </xf>
    <xf numFmtId="0" fontId="7" fillId="20" borderId="4" xfId="0" applyFont="1" applyFill="1" applyBorder="1" applyAlignment="1">
      <alignment vertical="center" wrapText="1"/>
    </xf>
    <xf numFmtId="0" fontId="1" fillId="20" borderId="1" xfId="0" applyFont="1" applyFill="1" applyBorder="1" applyAlignment="1">
      <alignment vertical="center" wrapText="1"/>
    </xf>
    <xf numFmtId="0" fontId="7" fillId="21" borderId="4" xfId="0" applyFont="1" applyFill="1" applyBorder="1" applyAlignment="1">
      <alignment horizontal="left" vertical="center" wrapText="1"/>
    </xf>
    <xf numFmtId="0" fontId="2" fillId="21" borderId="1" xfId="0" applyFont="1" applyFill="1" applyBorder="1" applyAlignment="1">
      <alignment vertical="center"/>
    </xf>
    <xf numFmtId="0" fontId="5" fillId="14" borderId="6" xfId="0" applyFont="1" applyFill="1" applyBorder="1" applyAlignment="1">
      <alignment vertical="center" wrapText="1"/>
    </xf>
    <xf numFmtId="0" fontId="5" fillId="14" borderId="8" xfId="0" applyFont="1" applyFill="1" applyBorder="1" applyAlignment="1">
      <alignment vertical="center" wrapText="1"/>
    </xf>
    <xf numFmtId="0" fontId="5" fillId="14" borderId="4" xfId="0" applyFont="1" applyFill="1" applyBorder="1" applyAlignment="1">
      <alignment vertical="center" wrapText="1"/>
    </xf>
    <xf numFmtId="0" fontId="7" fillId="4" borderId="7" xfId="0" applyFont="1" applyFill="1" applyBorder="1" applyAlignment="1">
      <alignment horizontal="left" vertical="center"/>
    </xf>
    <xf numFmtId="0" fontId="7" fillId="4" borderId="5" xfId="0" applyFont="1" applyFill="1" applyBorder="1" applyAlignment="1">
      <alignment horizontal="left" vertical="center"/>
    </xf>
    <xf numFmtId="0" fontId="7" fillId="4" borderId="6" xfId="0" applyFont="1" applyFill="1" applyBorder="1" applyAlignment="1">
      <alignment vertical="center"/>
    </xf>
    <xf numFmtId="0" fontId="7" fillId="4" borderId="4" xfId="0" applyFont="1" applyFill="1" applyBorder="1" applyAlignment="1">
      <alignment vertical="center"/>
    </xf>
    <xf numFmtId="0" fontId="7" fillId="19" borderId="6" xfId="0" applyFont="1" applyFill="1" applyBorder="1" applyAlignment="1">
      <alignment vertical="center"/>
    </xf>
    <xf numFmtId="0" fontId="7" fillId="19" borderId="8" xfId="0" applyFont="1" applyFill="1" applyBorder="1" applyAlignment="1">
      <alignment vertical="center"/>
    </xf>
    <xf numFmtId="0" fontId="7" fillId="19" borderId="4" xfId="0" applyFont="1" applyFill="1" applyBorder="1" applyAlignment="1">
      <alignment vertical="center"/>
    </xf>
    <xf numFmtId="49" fontId="7" fillId="19" borderId="6" xfId="0" applyNumberFormat="1" applyFont="1" applyFill="1" applyBorder="1" applyAlignment="1">
      <alignment vertical="center"/>
    </xf>
    <xf numFmtId="49" fontId="7" fillId="19" borderId="8" xfId="0" applyNumberFormat="1" applyFont="1" applyFill="1" applyBorder="1" applyAlignment="1">
      <alignment vertical="center"/>
    </xf>
    <xf numFmtId="49" fontId="7" fillId="19" borderId="4" xfId="0" applyNumberFormat="1" applyFont="1" applyFill="1" applyBorder="1" applyAlignment="1">
      <alignment vertical="center"/>
    </xf>
    <xf numFmtId="0" fontId="7" fillId="21" borderId="4" xfId="0" applyFont="1" applyFill="1" applyBorder="1" applyAlignment="1">
      <alignment vertical="center" wrapText="1"/>
    </xf>
    <xf numFmtId="0" fontId="2" fillId="21" borderId="1" xfId="0" applyFont="1" applyFill="1" applyBorder="1" applyAlignment="1">
      <alignment vertical="center" wrapText="1"/>
    </xf>
    <xf numFmtId="0" fontId="2" fillId="20" borderId="1" xfId="0" applyFont="1" applyFill="1" applyBorder="1" applyAlignment="1">
      <alignment vertical="center"/>
    </xf>
    <xf numFmtId="0" fontId="7" fillId="17" borderId="4" xfId="0" applyFont="1" applyFill="1" applyBorder="1" applyAlignment="1">
      <alignment vertical="center" wrapText="1"/>
    </xf>
    <xf numFmtId="0" fontId="2" fillId="0" borderId="1" xfId="0" applyFont="1" applyBorder="1" applyAlignment="1">
      <alignment vertical="center" wrapText="1"/>
    </xf>
    <xf numFmtId="0" fontId="7" fillId="26" borderId="7" xfId="0" applyFont="1" applyFill="1" applyBorder="1" applyAlignment="1">
      <alignment horizontal="left" vertical="center"/>
    </xf>
    <xf numFmtId="0" fontId="7" fillId="26" borderId="5" xfId="0" applyFont="1" applyFill="1" applyBorder="1" applyAlignment="1">
      <alignment horizontal="left" vertical="center"/>
    </xf>
  </cellXfs>
  <cellStyles count="3">
    <cellStyle name="Comma" xfId="1" builtinId="3"/>
    <cellStyle name="Normal" xfId="0" builtinId="0"/>
    <cellStyle name="Percent" xfId="2"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D9FE"/>
      <color rgb="FFFFFF66"/>
      <color rgb="FFEE32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8"/>
  <sheetViews>
    <sheetView tabSelected="1" workbookViewId="0">
      <selection activeCell="G5" sqref="G5"/>
    </sheetView>
  </sheetViews>
  <sheetFormatPr defaultRowHeight="14.5" x14ac:dyDescent="0.35"/>
  <cols>
    <col min="1" max="1" width="27.90625" customWidth="1"/>
    <col min="2" max="2" width="26.90625" hidden="1" customWidth="1"/>
    <col min="3" max="3" width="18.90625" customWidth="1"/>
    <col min="4" max="4" width="12.08984375" customWidth="1"/>
    <col min="5" max="5" width="16.7265625" customWidth="1"/>
    <col min="6" max="6" width="16.36328125" customWidth="1"/>
    <col min="7" max="7" width="11" customWidth="1"/>
    <col min="8" max="11" width="14.36328125" customWidth="1"/>
    <col min="12" max="12" width="16.90625" customWidth="1"/>
    <col min="13" max="13" width="11.6328125" customWidth="1"/>
    <col min="14" max="14" width="74.36328125" customWidth="1"/>
  </cols>
  <sheetData>
    <row r="1" spans="1:22" x14ac:dyDescent="0.35">
      <c r="A1" s="252" t="s">
        <v>180</v>
      </c>
      <c r="D1" s="252" t="s">
        <v>196</v>
      </c>
      <c r="E1" s="252"/>
    </row>
    <row r="2" spans="1:22" x14ac:dyDescent="0.35">
      <c r="A2" s="253" t="s">
        <v>182</v>
      </c>
      <c r="D2" s="252"/>
      <c r="E2" s="252"/>
    </row>
    <row r="3" spans="1:22" x14ac:dyDescent="0.35">
      <c r="A3" s="312" t="s">
        <v>208</v>
      </c>
      <c r="C3" s="329"/>
      <c r="D3" s="252"/>
      <c r="E3" s="252"/>
    </row>
    <row r="4" spans="1:22" x14ac:dyDescent="0.35">
      <c r="A4" s="313" t="s">
        <v>209</v>
      </c>
      <c r="D4" s="252"/>
      <c r="E4" s="252"/>
    </row>
    <row r="5" spans="1:22" x14ac:dyDescent="0.35">
      <c r="A5" s="314" t="s">
        <v>206</v>
      </c>
      <c r="C5" s="303"/>
      <c r="D5" s="252"/>
      <c r="E5" s="252"/>
    </row>
    <row r="6" spans="1:22" s="207" customFormat="1" ht="28.5" customHeight="1" x14ac:dyDescent="0.35">
      <c r="A6" s="330" t="s">
        <v>184</v>
      </c>
      <c r="B6" s="330"/>
      <c r="C6" s="330"/>
      <c r="D6" s="208"/>
      <c r="E6" s="208"/>
      <c r="F6" s="208"/>
      <c r="G6" s="208"/>
      <c r="H6" s="331" t="s">
        <v>92</v>
      </c>
      <c r="I6" s="331"/>
      <c r="J6" s="331"/>
      <c r="K6" s="331"/>
      <c r="L6" s="331"/>
      <c r="M6" s="331"/>
      <c r="N6" s="331"/>
      <c r="O6" s="331"/>
      <c r="P6" s="331"/>
      <c r="Q6" s="331"/>
      <c r="R6" s="331"/>
      <c r="S6" s="331"/>
      <c r="T6" s="331"/>
      <c r="U6" s="331"/>
      <c r="V6" s="331"/>
    </row>
    <row r="7" spans="1:22" s="23" customFormat="1" ht="14.5" customHeight="1" x14ac:dyDescent="0.3">
      <c r="A7" s="204" t="s">
        <v>0</v>
      </c>
      <c r="B7" s="204" t="s">
        <v>121</v>
      </c>
      <c r="C7" s="204" t="s">
        <v>169</v>
      </c>
      <c r="D7" s="204"/>
      <c r="E7" s="204" t="s">
        <v>188</v>
      </c>
      <c r="F7" s="204"/>
      <c r="G7" s="204"/>
      <c r="H7" s="209" t="s">
        <v>125</v>
      </c>
      <c r="I7" s="209"/>
      <c r="J7" s="209"/>
      <c r="K7" s="209"/>
      <c r="L7" s="209"/>
      <c r="M7" s="209"/>
      <c r="N7" s="205"/>
      <c r="O7" s="203"/>
      <c r="P7" s="203"/>
      <c r="Q7" s="203"/>
      <c r="R7" s="203"/>
      <c r="S7" s="203"/>
      <c r="T7" s="203"/>
      <c r="U7" s="203"/>
      <c r="V7" s="203"/>
    </row>
    <row r="8" spans="1:22" s="272" customFormat="1" ht="59" customHeight="1" x14ac:dyDescent="0.35">
      <c r="A8" s="268" t="s">
        <v>112</v>
      </c>
      <c r="B8" s="268" t="s">
        <v>123</v>
      </c>
      <c r="C8" s="268" t="s">
        <v>197</v>
      </c>
      <c r="D8" s="268" t="s">
        <v>122</v>
      </c>
      <c r="E8" s="268" t="s">
        <v>199</v>
      </c>
      <c r="F8" s="268" t="s">
        <v>198</v>
      </c>
      <c r="G8" s="268" t="s">
        <v>203</v>
      </c>
      <c r="H8" s="268" t="s">
        <v>134</v>
      </c>
      <c r="I8" s="268" t="s">
        <v>135</v>
      </c>
      <c r="J8" s="268" t="s">
        <v>136</v>
      </c>
      <c r="K8" s="268" t="s">
        <v>137</v>
      </c>
      <c r="L8" s="268" t="s">
        <v>181</v>
      </c>
      <c r="M8" s="268" t="s">
        <v>133</v>
      </c>
      <c r="N8" s="268" t="s">
        <v>183</v>
      </c>
    </row>
    <row r="9" spans="1:22" x14ac:dyDescent="0.35">
      <c r="A9" s="269" t="s">
        <v>113</v>
      </c>
      <c r="B9" s="269"/>
      <c r="C9" s="288"/>
      <c r="D9" s="300" t="e">
        <f>C9/$C$18</f>
        <v>#DIV/0!</v>
      </c>
      <c r="E9" s="328"/>
      <c r="F9" s="302">
        <f>E9-C9</f>
        <v>0</v>
      </c>
      <c r="G9" s="300" t="e">
        <f>(E9-C9)/C9</f>
        <v>#DIV/0!</v>
      </c>
      <c r="H9" s="288"/>
      <c r="I9" s="288"/>
      <c r="J9" s="288"/>
      <c r="K9" s="288"/>
      <c r="L9" s="302">
        <f t="shared" ref="L9:L17" si="0">H9+I9+J9+K9</f>
        <v>0</v>
      </c>
      <c r="M9" s="305" t="e">
        <f t="shared" ref="M9:M18" si="1">(H9+I9+J9+K9)/C9</f>
        <v>#DIV/0!</v>
      </c>
      <c r="N9" s="269"/>
    </row>
    <row r="10" spans="1:22" x14ac:dyDescent="0.35">
      <c r="A10" s="269" t="s">
        <v>114</v>
      </c>
      <c r="B10" s="269"/>
      <c r="C10" s="288"/>
      <c r="D10" s="300" t="e">
        <f t="shared" ref="D10:D17" si="2">C10/$C$18</f>
        <v>#DIV/0!</v>
      </c>
      <c r="E10" s="328"/>
      <c r="F10" s="302">
        <f t="shared" ref="F10:F18" si="3">E10-C10</f>
        <v>0</v>
      </c>
      <c r="G10" s="300" t="e">
        <f t="shared" ref="G10:G18" si="4">(E10-C10)/C10</f>
        <v>#DIV/0!</v>
      </c>
      <c r="H10" s="288"/>
      <c r="I10" s="288"/>
      <c r="J10" s="288"/>
      <c r="K10" s="288"/>
      <c r="L10" s="302">
        <f t="shared" si="0"/>
        <v>0</v>
      </c>
      <c r="M10" s="305" t="e">
        <f t="shared" si="1"/>
        <v>#DIV/0!</v>
      </c>
      <c r="N10" s="269"/>
    </row>
    <row r="11" spans="1:22" x14ac:dyDescent="0.35">
      <c r="A11" s="269" t="s">
        <v>115</v>
      </c>
      <c r="B11" s="269"/>
      <c r="C11" s="288"/>
      <c r="D11" s="300" t="e">
        <f t="shared" si="2"/>
        <v>#DIV/0!</v>
      </c>
      <c r="E11" s="328"/>
      <c r="F11" s="302">
        <f t="shared" si="3"/>
        <v>0</v>
      </c>
      <c r="G11" s="300" t="e">
        <f t="shared" si="4"/>
        <v>#DIV/0!</v>
      </c>
      <c r="H11" s="288"/>
      <c r="I11" s="288"/>
      <c r="J11" s="288"/>
      <c r="K11" s="288"/>
      <c r="L11" s="302">
        <f t="shared" si="0"/>
        <v>0</v>
      </c>
      <c r="M11" s="305" t="e">
        <f t="shared" si="1"/>
        <v>#DIV/0!</v>
      </c>
      <c r="N11" s="269"/>
    </row>
    <row r="12" spans="1:22" x14ac:dyDescent="0.35">
      <c r="A12" s="269" t="s">
        <v>116</v>
      </c>
      <c r="B12" s="269"/>
      <c r="C12" s="288"/>
      <c r="D12" s="300" t="e">
        <f t="shared" si="2"/>
        <v>#DIV/0!</v>
      </c>
      <c r="E12" s="328"/>
      <c r="F12" s="302">
        <f t="shared" si="3"/>
        <v>0</v>
      </c>
      <c r="G12" s="300" t="e">
        <f t="shared" si="4"/>
        <v>#DIV/0!</v>
      </c>
      <c r="H12" s="288"/>
      <c r="I12" s="288"/>
      <c r="J12" s="288"/>
      <c r="K12" s="288"/>
      <c r="L12" s="302">
        <f t="shared" si="0"/>
        <v>0</v>
      </c>
      <c r="M12" s="305" t="e">
        <f t="shared" si="1"/>
        <v>#DIV/0!</v>
      </c>
      <c r="N12" s="269"/>
    </row>
    <row r="13" spans="1:22" x14ac:dyDescent="0.35">
      <c r="A13" s="269" t="s">
        <v>117</v>
      </c>
      <c r="B13" s="269"/>
      <c r="C13" s="288"/>
      <c r="D13" s="300" t="e">
        <f t="shared" si="2"/>
        <v>#DIV/0!</v>
      </c>
      <c r="E13" s="328"/>
      <c r="F13" s="302">
        <f t="shared" si="3"/>
        <v>0</v>
      </c>
      <c r="G13" s="300" t="e">
        <f t="shared" si="4"/>
        <v>#DIV/0!</v>
      </c>
      <c r="H13" s="288"/>
      <c r="I13" s="288"/>
      <c r="J13" s="288"/>
      <c r="K13" s="288"/>
      <c r="L13" s="302">
        <f t="shared" si="0"/>
        <v>0</v>
      </c>
      <c r="M13" s="305" t="e">
        <f t="shared" si="1"/>
        <v>#DIV/0!</v>
      </c>
      <c r="N13" s="269"/>
    </row>
    <row r="14" spans="1:22" x14ac:dyDescent="0.35">
      <c r="A14" s="269" t="s">
        <v>118</v>
      </c>
      <c r="B14" s="269"/>
      <c r="C14" s="288"/>
      <c r="D14" s="300" t="e">
        <f t="shared" si="2"/>
        <v>#DIV/0!</v>
      </c>
      <c r="E14" s="328"/>
      <c r="F14" s="302">
        <f t="shared" si="3"/>
        <v>0</v>
      </c>
      <c r="G14" s="300" t="e">
        <f t="shared" si="4"/>
        <v>#DIV/0!</v>
      </c>
      <c r="H14" s="288"/>
      <c r="I14" s="288"/>
      <c r="J14" s="288"/>
      <c r="K14" s="288"/>
      <c r="L14" s="302">
        <f t="shared" si="0"/>
        <v>0</v>
      </c>
      <c r="M14" s="305" t="e">
        <f t="shared" si="1"/>
        <v>#DIV/0!</v>
      </c>
      <c r="N14" s="269"/>
    </row>
    <row r="15" spans="1:22" x14ac:dyDescent="0.35">
      <c r="A15" s="269" t="s">
        <v>119</v>
      </c>
      <c r="B15" s="269"/>
      <c r="C15" s="288"/>
      <c r="D15" s="300" t="e">
        <f t="shared" si="2"/>
        <v>#DIV/0!</v>
      </c>
      <c r="E15" s="328"/>
      <c r="F15" s="302">
        <f t="shared" si="3"/>
        <v>0</v>
      </c>
      <c r="G15" s="300" t="e">
        <f t="shared" si="4"/>
        <v>#DIV/0!</v>
      </c>
      <c r="H15" s="288"/>
      <c r="I15" s="288"/>
      <c r="J15" s="288"/>
      <c r="K15" s="288"/>
      <c r="L15" s="302">
        <f t="shared" si="0"/>
        <v>0</v>
      </c>
      <c r="M15" s="305" t="e">
        <f t="shared" si="1"/>
        <v>#DIV/0!</v>
      </c>
      <c r="N15" s="269"/>
    </row>
    <row r="16" spans="1:22" x14ac:dyDescent="0.35">
      <c r="A16" s="269" t="s">
        <v>179</v>
      </c>
      <c r="B16" s="269"/>
      <c r="C16" s="288"/>
      <c r="D16" s="300" t="e">
        <f t="shared" si="2"/>
        <v>#DIV/0!</v>
      </c>
      <c r="E16" s="328"/>
      <c r="F16" s="302">
        <f t="shared" si="3"/>
        <v>0</v>
      </c>
      <c r="G16" s="300" t="e">
        <f t="shared" si="4"/>
        <v>#DIV/0!</v>
      </c>
      <c r="H16" s="288"/>
      <c r="I16" s="288"/>
      <c r="J16" s="288"/>
      <c r="K16" s="288"/>
      <c r="L16" s="302">
        <f t="shared" si="0"/>
        <v>0</v>
      </c>
      <c r="M16" s="305" t="e">
        <f t="shared" si="1"/>
        <v>#DIV/0!</v>
      </c>
      <c r="N16" s="269"/>
    </row>
    <row r="17" spans="1:14" x14ac:dyDescent="0.35">
      <c r="A17" s="269" t="s">
        <v>120</v>
      </c>
      <c r="B17" s="269"/>
      <c r="C17" s="288"/>
      <c r="D17" s="300" t="e">
        <f t="shared" si="2"/>
        <v>#DIV/0!</v>
      </c>
      <c r="E17" s="328"/>
      <c r="F17" s="302">
        <f t="shared" si="3"/>
        <v>0</v>
      </c>
      <c r="G17" s="300" t="e">
        <f t="shared" si="4"/>
        <v>#DIV/0!</v>
      </c>
      <c r="H17" s="288"/>
      <c r="I17" s="288"/>
      <c r="J17" s="288"/>
      <c r="K17" s="288"/>
      <c r="L17" s="302">
        <f t="shared" si="0"/>
        <v>0</v>
      </c>
      <c r="M17" s="305" t="e">
        <f t="shared" si="1"/>
        <v>#DIV/0!</v>
      </c>
      <c r="N17" s="270"/>
    </row>
    <row r="18" spans="1:14" x14ac:dyDescent="0.35">
      <c r="A18" s="271" t="s">
        <v>124</v>
      </c>
      <c r="B18" s="271"/>
      <c r="C18" s="304">
        <f>SUM(C9:C17)</f>
        <v>0</v>
      </c>
      <c r="D18" s="301" t="e">
        <f>SUM(D9:D17)</f>
        <v>#DIV/0!</v>
      </c>
      <c r="E18" s="304">
        <f t="shared" ref="E18:L18" si="5">SUM(E9:E17)</f>
        <v>0</v>
      </c>
      <c r="F18" s="302">
        <f t="shared" si="3"/>
        <v>0</v>
      </c>
      <c r="G18" s="300" t="e">
        <f t="shared" si="4"/>
        <v>#DIV/0!</v>
      </c>
      <c r="H18" s="304">
        <f t="shared" si="5"/>
        <v>0</v>
      </c>
      <c r="I18" s="304">
        <f t="shared" si="5"/>
        <v>0</v>
      </c>
      <c r="J18" s="304">
        <f t="shared" si="5"/>
        <v>0</v>
      </c>
      <c r="K18" s="304">
        <f t="shared" si="5"/>
        <v>0</v>
      </c>
      <c r="L18" s="304">
        <f t="shared" si="5"/>
        <v>0</v>
      </c>
      <c r="M18" s="305" t="e">
        <f t="shared" si="1"/>
        <v>#DIV/0!</v>
      </c>
      <c r="N18" s="271"/>
    </row>
  </sheetData>
  <mergeCells count="2">
    <mergeCell ref="A6:C6"/>
    <mergeCell ref="H6:V6"/>
  </mergeCells>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0"/>
  <sheetViews>
    <sheetView zoomScaleNormal="100" workbookViewId="0">
      <selection activeCell="B3" sqref="B3"/>
    </sheetView>
  </sheetViews>
  <sheetFormatPr defaultColWidth="8.81640625" defaultRowHeight="13" x14ac:dyDescent="0.35"/>
  <cols>
    <col min="1" max="1" width="1.26953125" style="23" customWidth="1"/>
    <col min="2" max="2" width="40" style="23" customWidth="1"/>
    <col min="3" max="3" width="10.26953125" style="23" customWidth="1"/>
    <col min="4" max="4" width="9.26953125" style="23" bestFit="1" customWidth="1"/>
    <col min="5" max="5" width="14.81640625" style="23" customWidth="1"/>
    <col min="6" max="6" width="12.81640625" style="23" customWidth="1"/>
    <col min="7" max="8" width="12.453125" style="23" customWidth="1"/>
    <col min="9" max="9" width="10.81640625" style="23" customWidth="1"/>
    <col min="10" max="10" width="9.81640625" style="23" bestFit="1" customWidth="1"/>
    <col min="11" max="11" width="8.26953125" style="23" bestFit="1" customWidth="1"/>
    <col min="12" max="12" width="9.81640625" style="23" bestFit="1" customWidth="1"/>
    <col min="13" max="13" width="8.26953125" style="23" bestFit="1" customWidth="1"/>
    <col min="14" max="14" width="9.7265625" style="23" customWidth="1"/>
    <col min="15" max="15" width="8.26953125" style="23" bestFit="1" customWidth="1"/>
    <col min="16" max="16" width="9.7265625" style="23" customWidth="1"/>
    <col min="17" max="17" width="8.26953125" style="23" bestFit="1" customWidth="1"/>
    <col min="18" max="18" width="8.81640625" style="23"/>
    <col min="19" max="19" width="8.26953125" style="23" bestFit="1" customWidth="1"/>
    <col min="20" max="20" width="9.453125" style="23" customWidth="1"/>
    <col min="21" max="21" width="8.26953125" style="23" customWidth="1"/>
    <col min="22" max="22" width="8.81640625" style="23"/>
    <col min="23" max="23" width="8.26953125" style="23" bestFit="1" customWidth="1"/>
    <col min="24" max="24" width="9.453125" style="23" customWidth="1"/>
    <col min="25" max="25" width="8.26953125" style="23" bestFit="1" customWidth="1"/>
    <col min="26" max="26" width="9.7265625" style="23" customWidth="1"/>
    <col min="27" max="27" width="10.26953125" style="23" customWidth="1"/>
    <col min="28" max="28" width="9.453125" style="23" customWidth="1"/>
    <col min="29" max="30" width="8.81640625" style="23"/>
    <col min="31" max="31" width="8.6328125" style="23" customWidth="1"/>
    <col min="32" max="32" width="8.81640625" style="23" customWidth="1"/>
    <col min="33" max="33" width="10.26953125" style="23" customWidth="1"/>
    <col min="34" max="34" width="2.54296875" style="23" hidden="1" customWidth="1"/>
    <col min="35" max="35" width="96.81640625" style="23" customWidth="1"/>
    <col min="36" max="16384" width="8.81640625" style="23"/>
  </cols>
  <sheetData>
    <row r="1" spans="1:36" ht="14.5" customHeight="1" x14ac:dyDescent="0.35">
      <c r="A1" s="356" t="s">
        <v>185</v>
      </c>
      <c r="B1" s="356"/>
      <c r="C1" s="351" t="s">
        <v>92</v>
      </c>
      <c r="D1" s="351"/>
      <c r="E1" s="351"/>
      <c r="F1" s="351"/>
      <c r="G1" s="351"/>
      <c r="H1" s="351"/>
      <c r="I1" s="351"/>
      <c r="J1" s="351"/>
      <c r="K1" s="351"/>
      <c r="L1" s="351"/>
      <c r="M1" s="351"/>
      <c r="N1" s="351"/>
      <c r="O1" s="351"/>
      <c r="P1" s="351"/>
      <c r="Q1" s="351"/>
      <c r="R1" s="351"/>
      <c r="S1" s="351"/>
      <c r="T1" s="351"/>
      <c r="U1" s="351"/>
      <c r="V1" s="351"/>
      <c r="W1" s="351"/>
      <c r="X1" s="203"/>
      <c r="Y1" s="203"/>
    </row>
    <row r="2" spans="1:36" ht="14.5" customHeight="1" x14ac:dyDescent="0.35">
      <c r="A2" s="28"/>
      <c r="B2" s="312" t="s">
        <v>208</v>
      </c>
      <c r="C2" s="203"/>
      <c r="D2" s="203"/>
      <c r="E2" s="203"/>
      <c r="F2" s="203"/>
      <c r="G2" s="203"/>
      <c r="H2" s="203"/>
      <c r="I2" s="203"/>
      <c r="J2" s="203"/>
      <c r="K2" s="203"/>
      <c r="L2" s="203"/>
      <c r="M2" s="203"/>
      <c r="N2" s="203"/>
      <c r="O2" s="203"/>
      <c r="P2" s="203"/>
      <c r="Q2" s="203"/>
      <c r="R2" s="203"/>
      <c r="S2" s="203"/>
      <c r="T2" s="203"/>
      <c r="U2" s="203"/>
      <c r="V2" s="203"/>
      <c r="W2" s="203"/>
      <c r="X2" s="203"/>
      <c r="Y2" s="203"/>
    </row>
    <row r="3" spans="1:36" ht="14.5" customHeight="1" x14ac:dyDescent="0.35">
      <c r="A3" s="28"/>
      <c r="B3" s="313" t="s">
        <v>209</v>
      </c>
      <c r="C3" s="203"/>
      <c r="D3" s="203"/>
      <c r="E3" s="203"/>
      <c r="F3" s="203"/>
      <c r="G3" s="203"/>
      <c r="H3" s="203"/>
      <c r="I3" s="203"/>
      <c r="J3" s="203"/>
      <c r="K3" s="203"/>
      <c r="L3" s="203"/>
      <c r="M3" s="203"/>
      <c r="N3" s="203"/>
      <c r="O3" s="203"/>
      <c r="P3" s="203"/>
      <c r="Q3" s="203"/>
      <c r="R3" s="203"/>
      <c r="S3" s="203"/>
      <c r="T3" s="203"/>
      <c r="U3" s="203"/>
      <c r="V3" s="203"/>
      <c r="W3" s="203"/>
      <c r="X3" s="203"/>
      <c r="Y3" s="203"/>
    </row>
    <row r="4" spans="1:36" ht="14.5" customHeight="1" x14ac:dyDescent="0.35">
      <c r="A4" s="28"/>
      <c r="B4" s="314" t="s">
        <v>206</v>
      </c>
      <c r="C4" s="203"/>
      <c r="D4" s="203"/>
      <c r="E4" s="203"/>
      <c r="F4" s="203"/>
      <c r="G4" s="203"/>
      <c r="H4" s="203"/>
      <c r="I4" s="203"/>
      <c r="J4" s="203"/>
      <c r="K4" s="203"/>
      <c r="L4" s="203"/>
      <c r="M4" s="203"/>
      <c r="N4" s="203"/>
      <c r="O4" s="203"/>
      <c r="P4" s="203"/>
      <c r="Q4" s="203"/>
      <c r="R4" s="203"/>
      <c r="S4" s="203"/>
      <c r="T4" s="203"/>
      <c r="U4" s="203"/>
      <c r="V4" s="203"/>
      <c r="W4" s="203"/>
      <c r="X4" s="203"/>
      <c r="Y4" s="203"/>
    </row>
    <row r="5" spans="1:36" x14ac:dyDescent="0.35">
      <c r="A5" s="257" t="s">
        <v>182</v>
      </c>
      <c r="B5" s="28"/>
      <c r="C5" s="28"/>
      <c r="D5" s="59"/>
      <c r="E5" s="59"/>
      <c r="F5" s="59"/>
      <c r="G5" s="59"/>
      <c r="H5" s="59"/>
      <c r="I5" s="59"/>
      <c r="N5" s="59"/>
      <c r="O5" s="59"/>
      <c r="P5" s="59"/>
      <c r="Q5" s="59"/>
      <c r="R5" s="59"/>
      <c r="T5" s="59"/>
    </row>
    <row r="6" spans="1:36" ht="19.899999999999999" customHeight="1" x14ac:dyDescent="0.35">
      <c r="A6" s="357" t="s">
        <v>200</v>
      </c>
      <c r="B6" s="358"/>
      <c r="C6" s="358"/>
      <c r="D6" s="358"/>
      <c r="E6" s="358"/>
      <c r="F6" s="358"/>
      <c r="G6" s="358"/>
      <c r="H6" s="358"/>
      <c r="I6" s="358"/>
      <c r="J6" s="358"/>
      <c r="K6" s="358"/>
      <c r="L6" s="358"/>
      <c r="M6" s="358"/>
      <c r="N6" s="358"/>
      <c r="O6" s="358"/>
      <c r="P6" s="358"/>
      <c r="Q6" s="358"/>
      <c r="R6" s="358"/>
      <c r="S6" s="358"/>
      <c r="T6" s="358"/>
      <c r="U6" s="358"/>
      <c r="V6" s="358"/>
      <c r="W6" s="359"/>
      <c r="X6" s="210"/>
      <c r="Y6" s="210"/>
    </row>
    <row r="7" spans="1:36" ht="19.899999999999999" customHeight="1" x14ac:dyDescent="0.35">
      <c r="A7" s="210" t="s">
        <v>201</v>
      </c>
      <c r="B7" s="210"/>
      <c r="C7" s="210"/>
      <c r="D7" s="210"/>
      <c r="E7" s="210"/>
      <c r="F7" s="210"/>
      <c r="G7" s="210"/>
      <c r="H7" s="210"/>
      <c r="I7" s="210"/>
      <c r="J7" s="210"/>
      <c r="K7" s="210"/>
      <c r="L7" s="210"/>
      <c r="M7" s="210"/>
      <c r="N7" s="210"/>
      <c r="O7" s="210"/>
      <c r="P7" s="210"/>
      <c r="Q7" s="210"/>
      <c r="R7" s="210"/>
      <c r="S7" s="210"/>
      <c r="T7" s="210"/>
      <c r="U7" s="210"/>
      <c r="V7" s="210"/>
      <c r="W7" s="210"/>
      <c r="X7" s="210"/>
      <c r="Y7" s="210"/>
    </row>
    <row r="8" spans="1:36" ht="6.5" customHeight="1" x14ac:dyDescent="0.35">
      <c r="B8" s="258"/>
    </row>
    <row r="9" spans="1:36" s="214" customFormat="1" ht="74" customHeight="1" x14ac:dyDescent="0.35">
      <c r="A9" s="336" t="s">
        <v>127</v>
      </c>
      <c r="B9" s="337"/>
      <c r="C9" s="332" t="s">
        <v>174</v>
      </c>
      <c r="D9" s="343"/>
      <c r="E9" s="206" t="s">
        <v>205</v>
      </c>
      <c r="F9" s="206" t="s">
        <v>191</v>
      </c>
      <c r="G9" s="206" t="s">
        <v>202</v>
      </c>
      <c r="H9" s="206" t="s">
        <v>175</v>
      </c>
      <c r="I9" s="206" t="s">
        <v>173</v>
      </c>
      <c r="J9" s="332" t="s">
        <v>143</v>
      </c>
      <c r="K9" s="332"/>
      <c r="L9" s="346" t="s">
        <v>189</v>
      </c>
      <c r="M9" s="346"/>
      <c r="N9" s="332" t="s">
        <v>142</v>
      </c>
      <c r="O9" s="332"/>
      <c r="P9" s="332" t="s">
        <v>144</v>
      </c>
      <c r="Q9" s="332"/>
      <c r="R9" s="346" t="s">
        <v>192</v>
      </c>
      <c r="S9" s="346"/>
      <c r="T9" s="332" t="s">
        <v>140</v>
      </c>
      <c r="U9" s="332"/>
      <c r="V9" s="332" t="s">
        <v>145</v>
      </c>
      <c r="W9" s="332"/>
      <c r="X9" s="346" t="s">
        <v>194</v>
      </c>
      <c r="Y9" s="346"/>
      <c r="Z9" s="332" t="s">
        <v>141</v>
      </c>
      <c r="AA9" s="332"/>
      <c r="AB9" s="332" t="s">
        <v>146</v>
      </c>
      <c r="AC9" s="332"/>
      <c r="AD9" s="346" t="s">
        <v>193</v>
      </c>
      <c r="AE9" s="346"/>
      <c r="AF9" s="332" t="s">
        <v>141</v>
      </c>
      <c r="AG9" s="332"/>
      <c r="AH9" s="26"/>
      <c r="AI9" s="212" t="s">
        <v>195</v>
      </c>
      <c r="AJ9" s="213"/>
    </row>
    <row r="10" spans="1:36" ht="29.5" customHeight="1" x14ac:dyDescent="0.35">
      <c r="A10" s="338" t="s">
        <v>105</v>
      </c>
      <c r="B10" s="339"/>
      <c r="C10" s="133" t="s">
        <v>2</v>
      </c>
      <c r="D10" s="133" t="s">
        <v>3</v>
      </c>
      <c r="E10" s="133" t="s">
        <v>2</v>
      </c>
      <c r="F10" s="133" t="s">
        <v>2</v>
      </c>
      <c r="G10" s="133" t="s">
        <v>3</v>
      </c>
      <c r="H10" s="133" t="s">
        <v>2</v>
      </c>
      <c r="I10" s="133" t="s">
        <v>3</v>
      </c>
      <c r="J10" s="134" t="s">
        <v>2</v>
      </c>
      <c r="K10" s="134" t="s">
        <v>3</v>
      </c>
      <c r="L10" s="134" t="s">
        <v>2</v>
      </c>
      <c r="M10" s="134" t="s">
        <v>3</v>
      </c>
      <c r="N10" s="134" t="s">
        <v>2</v>
      </c>
      <c r="O10" s="134" t="s">
        <v>3</v>
      </c>
      <c r="P10" s="134" t="s">
        <v>2</v>
      </c>
      <c r="Q10" s="134" t="s">
        <v>3</v>
      </c>
      <c r="R10" s="134" t="s">
        <v>2</v>
      </c>
      <c r="S10" s="134" t="s">
        <v>3</v>
      </c>
      <c r="T10" s="134" t="s">
        <v>2</v>
      </c>
      <c r="U10" s="134" t="s">
        <v>3</v>
      </c>
      <c r="V10" s="134" t="s">
        <v>2</v>
      </c>
      <c r="W10" s="134" t="s">
        <v>3</v>
      </c>
      <c r="X10" s="134" t="s">
        <v>2</v>
      </c>
      <c r="Y10" s="134" t="s">
        <v>3</v>
      </c>
      <c r="Z10" s="134" t="s">
        <v>2</v>
      </c>
      <c r="AA10" s="134" t="s">
        <v>3</v>
      </c>
      <c r="AB10" s="134" t="s">
        <v>2</v>
      </c>
      <c r="AC10" s="134" t="s">
        <v>3</v>
      </c>
      <c r="AD10" s="134" t="s">
        <v>2</v>
      </c>
      <c r="AE10" s="134" t="s">
        <v>3</v>
      </c>
      <c r="AF10" s="134" t="s">
        <v>2</v>
      </c>
      <c r="AG10" s="134" t="s">
        <v>3</v>
      </c>
      <c r="AH10" s="155"/>
      <c r="AI10" s="152"/>
      <c r="AJ10" s="154"/>
    </row>
    <row r="11" spans="1:36" x14ac:dyDescent="0.35">
      <c r="A11" s="135"/>
      <c r="B11" s="136" t="s">
        <v>4</v>
      </c>
      <c r="C11" s="231">
        <f>SUM(J11,P11,V11,AB11)</f>
        <v>0</v>
      </c>
      <c r="D11" s="296" t="e">
        <f>C11/$C$20</f>
        <v>#DIV/0!</v>
      </c>
      <c r="E11" s="231">
        <f>L11+R11+X11+AD11</f>
        <v>0</v>
      </c>
      <c r="F11" s="231">
        <f t="shared" ref="F11:F20" si="0">E11-C11</f>
        <v>0</v>
      </c>
      <c r="G11" s="295" t="e">
        <f>(E11-C11)/C11</f>
        <v>#DIV/0!</v>
      </c>
      <c r="H11" s="299">
        <f>N11+T11+Z11+AF11</f>
        <v>0</v>
      </c>
      <c r="I11" s="296" t="e">
        <f>H11/C11</f>
        <v>#DIV/0!</v>
      </c>
      <c r="J11" s="306"/>
      <c r="K11" s="296" t="e">
        <f>J11/J20</f>
        <v>#DIV/0!</v>
      </c>
      <c r="L11" s="259"/>
      <c r="M11" s="296" t="e">
        <f>L11/L20</f>
        <v>#DIV/0!</v>
      </c>
      <c r="N11" s="306"/>
      <c r="O11" s="296" t="e">
        <f>N11/N20</f>
        <v>#DIV/0!</v>
      </c>
      <c r="P11" s="306"/>
      <c r="Q11" s="296" t="e">
        <f>(P11/P20)</f>
        <v>#DIV/0!</v>
      </c>
      <c r="R11" s="259"/>
      <c r="S11" s="296" t="e">
        <f>R11/R20</f>
        <v>#DIV/0!</v>
      </c>
      <c r="T11" s="306"/>
      <c r="U11" s="296" t="e">
        <f>(T11/T20)</f>
        <v>#DIV/0!</v>
      </c>
      <c r="V11" s="306"/>
      <c r="W11" s="296" t="e">
        <f>(V11/V20)</f>
        <v>#DIV/0!</v>
      </c>
      <c r="X11" s="259"/>
      <c r="Y11" s="296" t="e">
        <f>X11/X20</f>
        <v>#DIV/0!</v>
      </c>
      <c r="Z11" s="306"/>
      <c r="AA11" s="296" t="e">
        <f>(Z11/Z20)</f>
        <v>#DIV/0!</v>
      </c>
      <c r="AB11" s="306"/>
      <c r="AC11" s="296" t="e">
        <f>AB11/AB20</f>
        <v>#DIV/0!</v>
      </c>
      <c r="AD11" s="259"/>
      <c r="AE11" s="296" t="e">
        <f>AD11/AD20</f>
        <v>#DIV/0!</v>
      </c>
      <c r="AF11" s="306"/>
      <c r="AG11" s="296" t="e">
        <f>AF11/AF20</f>
        <v>#DIV/0!</v>
      </c>
      <c r="AH11" s="156"/>
      <c r="AI11" s="37"/>
    </row>
    <row r="12" spans="1:36" x14ac:dyDescent="0.35">
      <c r="A12" s="135"/>
      <c r="B12" s="136" t="s">
        <v>5</v>
      </c>
      <c r="C12" s="231">
        <f>SUM(J12,P12,V12,AB12)</f>
        <v>0</v>
      </c>
      <c r="D12" s="296" t="e">
        <f t="shared" ref="D12:D15" si="1">C12/$C$20</f>
        <v>#DIV/0!</v>
      </c>
      <c r="E12" s="231">
        <f t="shared" ref="E12:E20" si="2">L12+R12+X12+AD12</f>
        <v>0</v>
      </c>
      <c r="F12" s="231">
        <f t="shared" si="0"/>
        <v>0</v>
      </c>
      <c r="G12" s="295" t="e">
        <f t="shared" ref="G12:G20" si="3">(E12-C12)/C12</f>
        <v>#DIV/0!</v>
      </c>
      <c r="H12" s="299">
        <f>N12+T12+Z12+AF12</f>
        <v>0</v>
      </c>
      <c r="I12" s="296" t="e">
        <f>H12/C12</f>
        <v>#DIV/0!</v>
      </c>
      <c r="J12" s="306"/>
      <c r="K12" s="296" t="e">
        <f>(J12/J20)</f>
        <v>#DIV/0!</v>
      </c>
      <c r="L12" s="259"/>
      <c r="M12" s="296" t="e">
        <f>(L12/L20)</f>
        <v>#DIV/0!</v>
      </c>
      <c r="N12" s="306"/>
      <c r="O12" s="296" t="e">
        <f>(N12/N20)</f>
        <v>#DIV/0!</v>
      </c>
      <c r="P12" s="306"/>
      <c r="Q12" s="296" t="e">
        <f>(P12/P20)</f>
        <v>#DIV/0!</v>
      </c>
      <c r="R12" s="259"/>
      <c r="S12" s="296" t="e">
        <f>(R12/R20)</f>
        <v>#DIV/0!</v>
      </c>
      <c r="T12" s="306"/>
      <c r="U12" s="296" t="e">
        <f>(T12/T20)</f>
        <v>#DIV/0!</v>
      </c>
      <c r="V12" s="306"/>
      <c r="W12" s="296" t="e">
        <f>(V12/V20)</f>
        <v>#DIV/0!</v>
      </c>
      <c r="X12" s="259"/>
      <c r="Y12" s="296" t="e">
        <f>(X12/X20)</f>
        <v>#DIV/0!</v>
      </c>
      <c r="Z12" s="306"/>
      <c r="AA12" s="296" t="e">
        <f>(Z12/Z20)</f>
        <v>#DIV/0!</v>
      </c>
      <c r="AB12" s="306"/>
      <c r="AC12" s="296" t="e">
        <f>AB12/AB20</f>
        <v>#DIV/0!</v>
      </c>
      <c r="AD12" s="259"/>
      <c r="AE12" s="296" t="e">
        <f>(AD12/AD20)</f>
        <v>#DIV/0!</v>
      </c>
      <c r="AF12" s="306"/>
      <c r="AG12" s="296" t="e">
        <f>AF12/AF20</f>
        <v>#DIV/0!</v>
      </c>
      <c r="AH12" s="156"/>
      <c r="AI12" s="37"/>
    </row>
    <row r="13" spans="1:36" x14ac:dyDescent="0.35">
      <c r="A13" s="137"/>
      <c r="B13" s="138" t="s">
        <v>6</v>
      </c>
      <c r="C13" s="231">
        <f>SUM(C11:C12)</f>
        <v>0</v>
      </c>
      <c r="D13" s="296" t="e">
        <f t="shared" si="1"/>
        <v>#DIV/0!</v>
      </c>
      <c r="E13" s="231">
        <f t="shared" si="2"/>
        <v>0</v>
      </c>
      <c r="F13" s="231">
        <f t="shared" si="0"/>
        <v>0</v>
      </c>
      <c r="G13" s="295" t="e">
        <f t="shared" si="3"/>
        <v>#DIV/0!</v>
      </c>
      <c r="H13" s="299">
        <f>N13+T13+Z13+AF13</f>
        <v>0</v>
      </c>
      <c r="I13" s="296" t="e">
        <f>H13/C13</f>
        <v>#DIV/0!</v>
      </c>
      <c r="J13" s="231">
        <f>SUM(J11:J12)</f>
        <v>0</v>
      </c>
      <c r="K13" s="296" t="e">
        <f t="shared" ref="K13:AC13" si="4">SUM(K11:K12)</f>
        <v>#DIV/0!</v>
      </c>
      <c r="L13" s="231">
        <f>SUM(L11:L12)</f>
        <v>0</v>
      </c>
      <c r="M13" s="296" t="e">
        <f t="shared" ref="M13" si="5">SUM(M11:M12)</f>
        <v>#DIV/0!</v>
      </c>
      <c r="N13" s="231">
        <f>SUM(N11:N12)</f>
        <v>0</v>
      </c>
      <c r="O13" s="296" t="e">
        <f t="shared" ref="O13" si="6">SUM(O11:O12)</f>
        <v>#DIV/0!</v>
      </c>
      <c r="P13" s="231">
        <f>SUM(P11:P12)</f>
        <v>0</v>
      </c>
      <c r="Q13" s="296" t="e">
        <f t="shared" si="4"/>
        <v>#DIV/0!</v>
      </c>
      <c r="R13" s="231">
        <f>SUM(R11:R12)</f>
        <v>0</v>
      </c>
      <c r="S13" s="296" t="e">
        <f t="shared" ref="S13" si="7">SUM(S11:S12)</f>
        <v>#DIV/0!</v>
      </c>
      <c r="T13" s="231">
        <f>SUM(T11:T12)</f>
        <v>0</v>
      </c>
      <c r="U13" s="296" t="e">
        <f t="shared" ref="U13" si="8">SUM(U11:U12)</f>
        <v>#DIV/0!</v>
      </c>
      <c r="V13" s="231">
        <f>SUM(V11:V12)</f>
        <v>0</v>
      </c>
      <c r="W13" s="296" t="e">
        <f t="shared" si="4"/>
        <v>#DIV/0!</v>
      </c>
      <c r="X13" s="231">
        <f>SUM(X11:X12)</f>
        <v>0</v>
      </c>
      <c r="Y13" s="296" t="e">
        <f t="shared" ref="Y13" si="9">SUM(Y11:Y12)</f>
        <v>#DIV/0!</v>
      </c>
      <c r="Z13" s="231">
        <f>SUM(Z11:Z12)</f>
        <v>0</v>
      </c>
      <c r="AA13" s="296" t="e">
        <f t="shared" ref="AA13" si="10">SUM(AA11:AA12)</f>
        <v>#DIV/0!</v>
      </c>
      <c r="AB13" s="231">
        <f>SUM(AB11:AB12)</f>
        <v>0</v>
      </c>
      <c r="AC13" s="296" t="e">
        <f t="shared" si="4"/>
        <v>#DIV/0!</v>
      </c>
      <c r="AD13" s="231">
        <f>SUM(AD11:AD12)</f>
        <v>0</v>
      </c>
      <c r="AE13" s="296" t="e">
        <f t="shared" ref="AE13" si="11">SUM(AE11:AE12)</f>
        <v>#DIV/0!</v>
      </c>
      <c r="AF13" s="231">
        <f>SUM(AF11:AF12)</f>
        <v>0</v>
      </c>
      <c r="AG13" s="296" t="e">
        <f t="shared" ref="AG13" si="12">SUM(AG11:AG12)</f>
        <v>#DIV/0!</v>
      </c>
      <c r="AH13" s="156"/>
      <c r="AI13" s="37"/>
    </row>
    <row r="14" spans="1:36" x14ac:dyDescent="0.35">
      <c r="A14" s="139"/>
      <c r="B14" s="140" t="s">
        <v>7</v>
      </c>
      <c r="C14" s="231">
        <f>SUM(J14,P14,V14,AB14)</f>
        <v>0</v>
      </c>
      <c r="D14" s="296" t="e">
        <f t="shared" si="1"/>
        <v>#DIV/0!</v>
      </c>
      <c r="E14" s="231">
        <f t="shared" si="2"/>
        <v>0</v>
      </c>
      <c r="F14" s="231">
        <f t="shared" si="0"/>
        <v>0</v>
      </c>
      <c r="G14" s="295" t="e">
        <f t="shared" si="3"/>
        <v>#DIV/0!</v>
      </c>
      <c r="H14" s="299"/>
      <c r="I14" s="296" t="e">
        <f>H14/C14</f>
        <v>#DIV/0!</v>
      </c>
      <c r="J14" s="306"/>
      <c r="K14" s="296" t="e">
        <f>(J14/J20)</f>
        <v>#DIV/0!</v>
      </c>
      <c r="L14" s="259"/>
      <c r="M14" s="296" t="e">
        <f>(L14/L20)</f>
        <v>#DIV/0!</v>
      </c>
      <c r="N14" s="306"/>
      <c r="O14" s="296" t="e">
        <f>(N14/N20)</f>
        <v>#DIV/0!</v>
      </c>
      <c r="P14" s="306"/>
      <c r="Q14" s="296" t="e">
        <f>(P14/P20)</f>
        <v>#DIV/0!</v>
      </c>
      <c r="R14" s="259"/>
      <c r="S14" s="296" t="e">
        <f>(R14/R20)</f>
        <v>#DIV/0!</v>
      </c>
      <c r="T14" s="306"/>
      <c r="U14" s="296" t="e">
        <f>(T14/T20)</f>
        <v>#DIV/0!</v>
      </c>
      <c r="V14" s="306"/>
      <c r="W14" s="296" t="e">
        <f>(V14/V20)</f>
        <v>#DIV/0!</v>
      </c>
      <c r="X14" s="259"/>
      <c r="Y14" s="296" t="e">
        <f>(X14/X20)</f>
        <v>#DIV/0!</v>
      </c>
      <c r="Z14" s="306"/>
      <c r="AA14" s="296" t="e">
        <f>(Z14/Z20)</f>
        <v>#DIV/0!</v>
      </c>
      <c r="AB14" s="306"/>
      <c r="AC14" s="296" t="e">
        <f>AB14/AB20</f>
        <v>#DIV/0!</v>
      </c>
      <c r="AD14" s="259"/>
      <c r="AE14" s="296" t="e">
        <f>(AD14/AD20)</f>
        <v>#DIV/0!</v>
      </c>
      <c r="AF14" s="306"/>
      <c r="AG14" s="296" t="e">
        <f>AF14/AF20</f>
        <v>#DIV/0!</v>
      </c>
      <c r="AH14" s="156"/>
      <c r="AI14" s="37"/>
    </row>
    <row r="15" spans="1:36" x14ac:dyDescent="0.35">
      <c r="A15" s="30"/>
      <c r="B15" s="141" t="s">
        <v>8</v>
      </c>
      <c r="C15" s="232">
        <f>SUM(C13:C14)</f>
        <v>0</v>
      </c>
      <c r="D15" s="296" t="e">
        <f t="shared" si="1"/>
        <v>#DIV/0!</v>
      </c>
      <c r="E15" s="231">
        <f t="shared" si="2"/>
        <v>0</v>
      </c>
      <c r="F15" s="231">
        <f t="shared" si="0"/>
        <v>0</v>
      </c>
      <c r="G15" s="295" t="e">
        <f t="shared" si="3"/>
        <v>#DIV/0!</v>
      </c>
      <c r="H15" s="299">
        <f>N15+T15+Z15+AF15</f>
        <v>0</v>
      </c>
      <c r="I15" s="296" t="e">
        <f>H15/C15</f>
        <v>#DIV/0!</v>
      </c>
      <c r="J15" s="231">
        <f>SUM(J13,J14)</f>
        <v>0</v>
      </c>
      <c r="K15" s="296" t="e">
        <f>SUM(K13:K14)</f>
        <v>#DIV/0!</v>
      </c>
      <c r="L15" s="231">
        <f>SUM(L13,L14)</f>
        <v>0</v>
      </c>
      <c r="M15" s="296" t="e">
        <f>SUM(M13:M14)</f>
        <v>#DIV/0!</v>
      </c>
      <c r="N15" s="231">
        <f>SUM(N13,N14)</f>
        <v>0</v>
      </c>
      <c r="O15" s="296" t="e">
        <f>SUM(O13:O14)</f>
        <v>#DIV/0!</v>
      </c>
      <c r="P15" s="231">
        <f>SUM(P13,P14)</f>
        <v>0</v>
      </c>
      <c r="Q15" s="296" t="e">
        <f>SUM(Q13:Q14)</f>
        <v>#DIV/0!</v>
      </c>
      <c r="R15" s="231">
        <f>SUM(R13,R14)</f>
        <v>0</v>
      </c>
      <c r="S15" s="296" t="e">
        <f>SUM(S13:S14)</f>
        <v>#DIV/0!</v>
      </c>
      <c r="T15" s="231">
        <f>SUM(T13,T14)</f>
        <v>0</v>
      </c>
      <c r="U15" s="296" t="e">
        <f>SUM(U13:U14)</f>
        <v>#DIV/0!</v>
      </c>
      <c r="V15" s="231">
        <f>SUM(V13,V14)</f>
        <v>0</v>
      </c>
      <c r="W15" s="296" t="e">
        <f>SUM(W13:W14)</f>
        <v>#DIV/0!</v>
      </c>
      <c r="X15" s="231">
        <f>SUM(X13,X14)</f>
        <v>0</v>
      </c>
      <c r="Y15" s="296" t="e">
        <f>SUM(Y13:Y14)</f>
        <v>#DIV/0!</v>
      </c>
      <c r="Z15" s="231">
        <f>SUM(Z13,Z14)</f>
        <v>0</v>
      </c>
      <c r="AA15" s="296" t="e">
        <f>SUM(AA13:AA14)</f>
        <v>#DIV/0!</v>
      </c>
      <c r="AB15" s="231">
        <f>SUM(AB13,AB14)</f>
        <v>0</v>
      </c>
      <c r="AC15" s="296" t="e">
        <f>SUM(AC13:AC14)</f>
        <v>#DIV/0!</v>
      </c>
      <c r="AD15" s="231">
        <f>SUM(AD13,AD14)</f>
        <v>0</v>
      </c>
      <c r="AE15" s="296" t="e">
        <f>SUM(AE13:AE14)</f>
        <v>#DIV/0!</v>
      </c>
      <c r="AF15" s="231">
        <f>SUM(AF13,AF14)</f>
        <v>0</v>
      </c>
      <c r="AG15" s="296" t="e">
        <f>SUM(AG13:AG14)</f>
        <v>#DIV/0!</v>
      </c>
      <c r="AH15" s="156"/>
      <c r="AI15" s="37"/>
    </row>
    <row r="16" spans="1:36" ht="14.5" customHeight="1" x14ac:dyDescent="0.35">
      <c r="A16" s="340" t="s">
        <v>9</v>
      </c>
      <c r="B16" s="341"/>
      <c r="C16" s="307"/>
      <c r="D16" s="311"/>
      <c r="E16" s="290"/>
      <c r="F16" s="290"/>
      <c r="G16" s="293"/>
      <c r="H16" s="310"/>
      <c r="I16" s="308"/>
      <c r="J16" s="309"/>
      <c r="K16" s="293"/>
      <c r="L16" s="309"/>
      <c r="M16" s="293"/>
      <c r="N16" s="290"/>
      <c r="O16" s="291"/>
      <c r="P16" s="290"/>
      <c r="Q16" s="291"/>
      <c r="R16" s="290"/>
      <c r="S16" s="293"/>
      <c r="T16" s="309"/>
      <c r="U16" s="293"/>
      <c r="V16" s="309"/>
      <c r="W16" s="293"/>
      <c r="X16" s="309"/>
      <c r="Y16" s="293"/>
      <c r="Z16" s="309"/>
      <c r="AA16" s="293"/>
      <c r="AB16" s="309"/>
      <c r="AC16" s="293"/>
      <c r="AD16" s="309"/>
      <c r="AE16" s="293"/>
      <c r="AF16" s="309"/>
      <c r="AG16" s="293"/>
      <c r="AH16" s="156"/>
      <c r="AI16" s="37"/>
    </row>
    <row r="17" spans="1:35" ht="28.15" customHeight="1" x14ac:dyDescent="0.35">
      <c r="A17" s="45"/>
      <c r="B17" s="142" t="s">
        <v>10</v>
      </c>
      <c r="C17" s="231">
        <f>SUM(J17,P17,V17,AB17)</f>
        <v>0</v>
      </c>
      <c r="D17" s="295" t="e">
        <f>C17/$C$20</f>
        <v>#DIV/0!</v>
      </c>
      <c r="E17" s="231">
        <f t="shared" si="2"/>
        <v>0</v>
      </c>
      <c r="F17" s="231">
        <f t="shared" si="0"/>
        <v>0</v>
      </c>
      <c r="G17" s="295" t="e">
        <f t="shared" si="3"/>
        <v>#DIV/0!</v>
      </c>
      <c r="H17" s="299">
        <f>N17+T17+Z17+AF17</f>
        <v>0</v>
      </c>
      <c r="I17" s="296" t="e">
        <f>H17/C17</f>
        <v>#DIV/0!</v>
      </c>
      <c r="J17" s="306"/>
      <c r="K17" s="295" t="e">
        <f>(J17/J20)</f>
        <v>#DIV/0!</v>
      </c>
      <c r="L17" s="259"/>
      <c r="M17" s="295" t="e">
        <f>(L17/L20)</f>
        <v>#DIV/0!</v>
      </c>
      <c r="N17" s="306"/>
      <c r="O17" s="295" t="e">
        <f>(N17/N20)</f>
        <v>#DIV/0!</v>
      </c>
      <c r="P17" s="306"/>
      <c r="Q17" s="295" t="e">
        <f>(P17/P20)</f>
        <v>#DIV/0!</v>
      </c>
      <c r="R17" s="259"/>
      <c r="S17" s="295" t="e">
        <f>(R17/R20)</f>
        <v>#DIV/0!</v>
      </c>
      <c r="T17" s="306"/>
      <c r="U17" s="295" t="e">
        <f>(T17/T20)</f>
        <v>#DIV/0!</v>
      </c>
      <c r="V17" s="306"/>
      <c r="W17" s="295" t="e">
        <f>(V17/V20)</f>
        <v>#DIV/0!</v>
      </c>
      <c r="X17" s="259"/>
      <c r="Y17" s="295" t="e">
        <f>(X17/X20)</f>
        <v>#DIV/0!</v>
      </c>
      <c r="Z17" s="306"/>
      <c r="AA17" s="295" t="e">
        <f>(Z17/Z20)</f>
        <v>#DIV/0!</v>
      </c>
      <c r="AB17" s="306"/>
      <c r="AC17" s="295" t="e">
        <f>AB17/AB20</f>
        <v>#DIV/0!</v>
      </c>
      <c r="AD17" s="259"/>
      <c r="AE17" s="295" t="e">
        <f>(AD17/AD20)</f>
        <v>#DIV/0!</v>
      </c>
      <c r="AF17" s="306"/>
      <c r="AG17" s="295" t="e">
        <f>AF17/AF20</f>
        <v>#DIV/0!</v>
      </c>
      <c r="AH17" s="156"/>
      <c r="AI17" s="35"/>
    </row>
    <row r="18" spans="1:35" ht="27.65" customHeight="1" x14ac:dyDescent="0.35">
      <c r="A18" s="45"/>
      <c r="B18" s="143" t="s">
        <v>103</v>
      </c>
      <c r="C18" s="231">
        <f>SUM(J18,P18,V18,AB18)</f>
        <v>0</v>
      </c>
      <c r="D18" s="295" t="e">
        <f>C18/$C$20</f>
        <v>#DIV/0!</v>
      </c>
      <c r="E18" s="231">
        <f t="shared" si="2"/>
        <v>0</v>
      </c>
      <c r="F18" s="231">
        <f t="shared" si="0"/>
        <v>0</v>
      </c>
      <c r="G18" s="295" t="e">
        <f t="shared" si="3"/>
        <v>#DIV/0!</v>
      </c>
      <c r="H18" s="299">
        <f>N18+T18+Z18+AF18</f>
        <v>0</v>
      </c>
      <c r="I18" s="296" t="e">
        <f>H18/C18</f>
        <v>#DIV/0!</v>
      </c>
      <c r="J18" s="306"/>
      <c r="K18" s="296" t="e">
        <f>(J18/J20)</f>
        <v>#DIV/0!</v>
      </c>
      <c r="L18" s="259"/>
      <c r="M18" s="296" t="e">
        <f>(L18/L20)</f>
        <v>#DIV/0!</v>
      </c>
      <c r="N18" s="306"/>
      <c r="O18" s="296" t="e">
        <f>(N18/N20)</f>
        <v>#DIV/0!</v>
      </c>
      <c r="P18" s="306"/>
      <c r="Q18" s="296" t="e">
        <f>(P18/P20)</f>
        <v>#DIV/0!</v>
      </c>
      <c r="R18" s="259"/>
      <c r="S18" s="296" t="e">
        <f>(R18/R20)</f>
        <v>#DIV/0!</v>
      </c>
      <c r="T18" s="306"/>
      <c r="U18" s="296" t="e">
        <f>(T18/T20)</f>
        <v>#DIV/0!</v>
      </c>
      <c r="V18" s="306"/>
      <c r="W18" s="296" t="e">
        <f>(V18/V20)</f>
        <v>#DIV/0!</v>
      </c>
      <c r="X18" s="259"/>
      <c r="Y18" s="296" t="e">
        <f>(X18/X20)</f>
        <v>#DIV/0!</v>
      </c>
      <c r="Z18" s="306"/>
      <c r="AA18" s="296" t="e">
        <f>(Z18/Z20)</f>
        <v>#DIV/0!</v>
      </c>
      <c r="AB18" s="306"/>
      <c r="AC18" s="296" t="e">
        <f>AB18/AB20</f>
        <v>#DIV/0!</v>
      </c>
      <c r="AD18" s="259"/>
      <c r="AE18" s="296" t="e">
        <f>(AD18/AD20)</f>
        <v>#DIV/0!</v>
      </c>
      <c r="AF18" s="306"/>
      <c r="AG18" s="296" t="e">
        <f>AF18/AF20</f>
        <v>#DIV/0!</v>
      </c>
      <c r="AH18" s="156"/>
      <c r="AI18" s="196"/>
    </row>
    <row r="19" spans="1:35" x14ac:dyDescent="0.35">
      <c r="A19" s="30"/>
      <c r="B19" s="141" t="s">
        <v>11</v>
      </c>
      <c r="C19" s="231">
        <f>SUM(C17:C18)</f>
        <v>0</v>
      </c>
      <c r="D19" s="295" t="e">
        <f>C19/$C$20</f>
        <v>#DIV/0!</v>
      </c>
      <c r="E19" s="231">
        <f t="shared" si="2"/>
        <v>0</v>
      </c>
      <c r="F19" s="231">
        <f t="shared" si="0"/>
        <v>0</v>
      </c>
      <c r="G19" s="295" t="e">
        <f t="shared" si="3"/>
        <v>#DIV/0!</v>
      </c>
      <c r="H19" s="299">
        <f>SUM(H17:H18)</f>
        <v>0</v>
      </c>
      <c r="I19" s="296" t="e">
        <f>H19/C19</f>
        <v>#DIV/0!</v>
      </c>
      <c r="J19" s="231">
        <f t="shared" ref="J19:AE19" si="13">SUM(J17:J18)</f>
        <v>0</v>
      </c>
      <c r="K19" s="296" t="e">
        <f t="shared" si="13"/>
        <v>#DIV/0!</v>
      </c>
      <c r="L19" s="231">
        <f t="shared" ref="L19:M19" si="14">SUM(L17:L18)</f>
        <v>0</v>
      </c>
      <c r="M19" s="296" t="e">
        <f t="shared" si="14"/>
        <v>#DIV/0!</v>
      </c>
      <c r="N19" s="231">
        <f t="shared" ref="N19:O19" si="15">SUM(N17:N18)</f>
        <v>0</v>
      </c>
      <c r="O19" s="296" t="e">
        <f t="shared" si="15"/>
        <v>#DIV/0!</v>
      </c>
      <c r="P19" s="231">
        <f t="shared" si="13"/>
        <v>0</v>
      </c>
      <c r="Q19" s="296" t="e">
        <f t="shared" si="13"/>
        <v>#DIV/0!</v>
      </c>
      <c r="R19" s="231">
        <f t="shared" si="13"/>
        <v>0</v>
      </c>
      <c r="S19" s="296" t="e">
        <f t="shared" si="13"/>
        <v>#DIV/0!</v>
      </c>
      <c r="T19" s="231">
        <f t="shared" ref="T19:U19" si="16">SUM(T17:T18)</f>
        <v>0</v>
      </c>
      <c r="U19" s="296" t="e">
        <f t="shared" si="16"/>
        <v>#DIV/0!</v>
      </c>
      <c r="V19" s="231">
        <f t="shared" si="13"/>
        <v>0</v>
      </c>
      <c r="W19" s="296" t="e">
        <f t="shared" si="13"/>
        <v>#DIV/0!</v>
      </c>
      <c r="X19" s="231">
        <f t="shared" ref="X19:Y19" si="17">SUM(X17:X18)</f>
        <v>0</v>
      </c>
      <c r="Y19" s="296" t="e">
        <f t="shared" si="17"/>
        <v>#DIV/0!</v>
      </c>
      <c r="Z19" s="231">
        <f t="shared" ref="Z19:AA19" si="18">SUM(Z17:Z18)</f>
        <v>0</v>
      </c>
      <c r="AA19" s="296" t="e">
        <f t="shared" si="18"/>
        <v>#DIV/0!</v>
      </c>
      <c r="AB19" s="231">
        <f t="shared" si="13"/>
        <v>0</v>
      </c>
      <c r="AC19" s="296" t="e">
        <f t="shared" si="13"/>
        <v>#DIV/0!</v>
      </c>
      <c r="AD19" s="231">
        <f t="shared" si="13"/>
        <v>0</v>
      </c>
      <c r="AE19" s="296" t="e">
        <f t="shared" si="13"/>
        <v>#DIV/0!</v>
      </c>
      <c r="AF19" s="231">
        <f t="shared" ref="AF19:AG19" si="19">SUM(AF17:AF18)</f>
        <v>0</v>
      </c>
      <c r="AG19" s="296" t="e">
        <f t="shared" si="19"/>
        <v>#DIV/0!</v>
      </c>
      <c r="AH19" s="156"/>
      <c r="AI19" s="37"/>
    </row>
    <row r="20" spans="1:35" ht="15" customHeight="1" x14ac:dyDescent="0.35">
      <c r="A20" s="334" t="s">
        <v>129</v>
      </c>
      <c r="B20" s="335"/>
      <c r="C20" s="232">
        <f t="shared" ref="C20:AE20" si="20">SUM(C15,C19)</f>
        <v>0</v>
      </c>
      <c r="D20" s="296" t="e">
        <f t="shared" si="20"/>
        <v>#DIV/0!</v>
      </c>
      <c r="E20" s="231">
        <f t="shared" si="2"/>
        <v>0</v>
      </c>
      <c r="F20" s="231">
        <f t="shared" si="0"/>
        <v>0</v>
      </c>
      <c r="G20" s="295" t="e">
        <f t="shared" si="3"/>
        <v>#DIV/0!</v>
      </c>
      <c r="H20" s="299"/>
      <c r="I20" s="296" t="e">
        <f>H20/C20</f>
        <v>#DIV/0!</v>
      </c>
      <c r="J20" s="232">
        <f t="shared" si="20"/>
        <v>0</v>
      </c>
      <c r="K20" s="296" t="e">
        <f t="shared" si="20"/>
        <v>#DIV/0!</v>
      </c>
      <c r="L20" s="232">
        <f t="shared" ref="L20:M20" si="21">SUM(L15,L19)</f>
        <v>0</v>
      </c>
      <c r="M20" s="296" t="e">
        <f t="shared" si="21"/>
        <v>#DIV/0!</v>
      </c>
      <c r="N20" s="232">
        <f t="shared" ref="N20:O20" si="22">SUM(N15,N19)</f>
        <v>0</v>
      </c>
      <c r="O20" s="296" t="e">
        <f t="shared" si="22"/>
        <v>#DIV/0!</v>
      </c>
      <c r="P20" s="231">
        <f t="shared" si="20"/>
        <v>0</v>
      </c>
      <c r="Q20" s="296" t="e">
        <f t="shared" si="20"/>
        <v>#DIV/0!</v>
      </c>
      <c r="R20" s="232">
        <f t="shared" si="20"/>
        <v>0</v>
      </c>
      <c r="S20" s="296" t="e">
        <f t="shared" si="20"/>
        <v>#DIV/0!</v>
      </c>
      <c r="T20" s="231">
        <f t="shared" ref="T20:U20" si="23">SUM(T15,T19)</f>
        <v>0</v>
      </c>
      <c r="U20" s="296" t="e">
        <f t="shared" si="23"/>
        <v>#DIV/0!</v>
      </c>
      <c r="V20" s="232">
        <f t="shared" si="20"/>
        <v>0</v>
      </c>
      <c r="W20" s="296" t="e">
        <f t="shared" si="20"/>
        <v>#DIV/0!</v>
      </c>
      <c r="X20" s="232">
        <f t="shared" ref="X20:Y20" si="24">SUM(X15,X19)</f>
        <v>0</v>
      </c>
      <c r="Y20" s="296" t="e">
        <f t="shared" si="24"/>
        <v>#DIV/0!</v>
      </c>
      <c r="Z20" s="232">
        <f t="shared" ref="Z20:AA20" si="25">SUM(Z15,Z19)</f>
        <v>0</v>
      </c>
      <c r="AA20" s="296" t="e">
        <f t="shared" si="25"/>
        <v>#DIV/0!</v>
      </c>
      <c r="AB20" s="232">
        <f t="shared" si="20"/>
        <v>0</v>
      </c>
      <c r="AC20" s="296" t="e">
        <f t="shared" si="20"/>
        <v>#DIV/0!</v>
      </c>
      <c r="AD20" s="232">
        <f t="shared" si="20"/>
        <v>0</v>
      </c>
      <c r="AE20" s="296" t="e">
        <f t="shared" si="20"/>
        <v>#DIV/0!</v>
      </c>
      <c r="AF20" s="232">
        <f t="shared" ref="AF20:AG20" si="26">SUM(AF15,AF19)</f>
        <v>0</v>
      </c>
      <c r="AG20" s="296" t="e">
        <f t="shared" si="26"/>
        <v>#DIV/0!</v>
      </c>
      <c r="AH20" s="156"/>
      <c r="AI20" s="37"/>
    </row>
    <row r="21" spans="1:35" x14ac:dyDescent="0.35">
      <c r="B21" s="28"/>
      <c r="C21" s="51"/>
      <c r="D21" s="34"/>
      <c r="E21" s="34"/>
      <c r="F21" s="34"/>
      <c r="G21" s="34"/>
      <c r="H21" s="34"/>
      <c r="I21" s="34"/>
      <c r="J21" s="51"/>
      <c r="K21" s="34"/>
      <c r="L21" s="51"/>
      <c r="M21" s="34"/>
      <c r="N21" s="51"/>
      <c r="O21" s="34"/>
      <c r="P21" s="51"/>
      <c r="Q21" s="34"/>
      <c r="R21" s="51"/>
      <c r="S21" s="34"/>
      <c r="T21" s="51"/>
      <c r="U21" s="34"/>
      <c r="V21" s="51"/>
      <c r="W21" s="34"/>
      <c r="X21" s="51"/>
      <c r="Y21" s="34"/>
      <c r="Z21" s="156"/>
      <c r="AA21" s="265"/>
      <c r="AI21" s="37"/>
    </row>
    <row r="22" spans="1:35" ht="30" customHeight="1" x14ac:dyDescent="0.35">
      <c r="A22" s="360" t="s">
        <v>12</v>
      </c>
      <c r="B22" s="360"/>
      <c r="C22" s="333" t="s">
        <v>1</v>
      </c>
      <c r="D22" s="342"/>
      <c r="E22" s="283"/>
      <c r="F22" s="255"/>
      <c r="G22" s="274"/>
      <c r="H22" s="347" t="s">
        <v>187</v>
      </c>
      <c r="I22" s="348"/>
      <c r="J22" s="333" t="s">
        <v>147</v>
      </c>
      <c r="K22" s="333"/>
      <c r="L22" s="333" t="s">
        <v>151</v>
      </c>
      <c r="M22" s="333"/>
      <c r="N22" s="333" t="s">
        <v>148</v>
      </c>
      <c r="O22" s="333"/>
      <c r="P22" s="333" t="s">
        <v>152</v>
      </c>
      <c r="Q22" s="333"/>
      <c r="R22" s="333" t="s">
        <v>149</v>
      </c>
      <c r="S22" s="333"/>
      <c r="T22" s="333" t="s">
        <v>153</v>
      </c>
      <c r="U22" s="333"/>
      <c r="V22" s="333" t="s">
        <v>150</v>
      </c>
      <c r="W22" s="333"/>
      <c r="X22" s="333" t="s">
        <v>154</v>
      </c>
      <c r="Y22" s="333"/>
      <c r="Z22" s="153"/>
      <c r="AA22" s="28"/>
      <c r="AI22" s="37"/>
    </row>
    <row r="23" spans="1:35" ht="14.5" customHeight="1" x14ac:dyDescent="0.35">
      <c r="A23" s="361" t="s">
        <v>93</v>
      </c>
      <c r="B23" s="361"/>
      <c r="C23" s="133" t="s">
        <v>2</v>
      </c>
      <c r="D23" s="133"/>
      <c r="E23" s="239"/>
      <c r="F23" s="254"/>
      <c r="G23" s="254"/>
      <c r="H23" s="133" t="s">
        <v>2</v>
      </c>
      <c r="I23" s="133" t="s">
        <v>3</v>
      </c>
      <c r="J23" s="134" t="s">
        <v>2</v>
      </c>
      <c r="K23" s="134" t="s">
        <v>3</v>
      </c>
      <c r="L23" s="134" t="s">
        <v>2</v>
      </c>
      <c r="M23" s="134" t="s">
        <v>3</v>
      </c>
      <c r="N23" s="134" t="s">
        <v>2</v>
      </c>
      <c r="O23" s="134" t="s">
        <v>3</v>
      </c>
      <c r="P23" s="134" t="s">
        <v>2</v>
      </c>
      <c r="Q23" s="134" t="s">
        <v>3</v>
      </c>
      <c r="R23" s="134" t="s">
        <v>2</v>
      </c>
      <c r="S23" s="134" t="s">
        <v>3</v>
      </c>
      <c r="T23" s="134" t="s">
        <v>2</v>
      </c>
      <c r="U23" s="134" t="s">
        <v>3</v>
      </c>
      <c r="V23" s="134" t="s">
        <v>2</v>
      </c>
      <c r="W23" s="134" t="s">
        <v>3</v>
      </c>
      <c r="X23" s="134" t="s">
        <v>2</v>
      </c>
      <c r="Y23" s="134" t="s">
        <v>3</v>
      </c>
      <c r="Z23" s="155"/>
      <c r="AI23" s="37"/>
    </row>
    <row r="24" spans="1:35" ht="27" customHeight="1" x14ac:dyDescent="0.35">
      <c r="A24" s="135"/>
      <c r="B24" s="161" t="s">
        <v>108</v>
      </c>
      <c r="C24" s="231">
        <f>J24++N24+R24+V24</f>
        <v>0</v>
      </c>
      <c r="D24" s="145"/>
      <c r="E24" s="284"/>
      <c r="F24" s="233"/>
      <c r="G24" s="233"/>
      <c r="H24" s="315">
        <f>L24+P24+T24+X24</f>
        <v>0</v>
      </c>
      <c r="I24" s="295" t="e">
        <f>H24/C24</f>
        <v>#DIV/0!</v>
      </c>
      <c r="J24" s="306"/>
      <c r="K24" s="295" t="e">
        <f>(J24/C24)</f>
        <v>#DIV/0!</v>
      </c>
      <c r="L24" s="306"/>
      <c r="M24" s="295" t="e">
        <f>(L24/H24)</f>
        <v>#DIV/0!</v>
      </c>
      <c r="N24" s="306"/>
      <c r="O24" s="295" t="e">
        <f>(N24/C24)</f>
        <v>#DIV/0!</v>
      </c>
      <c r="P24" s="306"/>
      <c r="Q24" s="295" t="e">
        <f>(P24/H24)</f>
        <v>#DIV/0!</v>
      </c>
      <c r="R24" s="306"/>
      <c r="S24" s="148" t="e">
        <f>R24/C24</f>
        <v>#DIV/0!</v>
      </c>
      <c r="T24" s="306"/>
      <c r="U24" s="148" t="e">
        <f>T24/H24</f>
        <v>#DIV/0!</v>
      </c>
      <c r="V24" s="306"/>
      <c r="W24" s="324" t="e">
        <f>V24/C24</f>
        <v>#DIV/0!</v>
      </c>
      <c r="X24" s="306"/>
      <c r="Y24" s="148"/>
      <c r="AA24" s="214"/>
      <c r="AI24" s="37"/>
    </row>
    <row r="25" spans="1:35" ht="27.65" customHeight="1" x14ac:dyDescent="0.35">
      <c r="A25" s="139"/>
      <c r="B25" s="197" t="s">
        <v>104</v>
      </c>
      <c r="C25" s="231">
        <f>J25++N25+R25+V25</f>
        <v>0</v>
      </c>
      <c r="D25" s="145"/>
      <c r="E25" s="284"/>
      <c r="F25" s="233"/>
      <c r="G25" s="280"/>
      <c r="H25" s="315">
        <f>L25+P25+T25+X25</f>
        <v>0</v>
      </c>
      <c r="I25" s="295" t="e">
        <f>H25/C25</f>
        <v>#DIV/0!</v>
      </c>
      <c r="J25" s="306"/>
      <c r="K25" s="295" t="e">
        <f>(J25/C25)</f>
        <v>#DIV/0!</v>
      </c>
      <c r="L25" s="306"/>
      <c r="M25" s="295" t="e">
        <f>(L25/H25)</f>
        <v>#DIV/0!</v>
      </c>
      <c r="N25" s="306"/>
      <c r="O25" s="295" t="e">
        <f>(N25/C25)</f>
        <v>#DIV/0!</v>
      </c>
      <c r="P25" s="306"/>
      <c r="Q25" s="295" t="e">
        <f>(P25/H25)</f>
        <v>#DIV/0!</v>
      </c>
      <c r="R25" s="306"/>
      <c r="S25" s="148" t="e">
        <f>R25/C25</f>
        <v>#DIV/0!</v>
      </c>
      <c r="T25" s="306"/>
      <c r="U25" s="148" t="e">
        <f>T25/H25</f>
        <v>#DIV/0!</v>
      </c>
      <c r="V25" s="306"/>
      <c r="W25" s="324" t="e">
        <f>V25/C25</f>
        <v>#DIV/0!</v>
      </c>
      <c r="X25" s="306"/>
      <c r="Y25" s="148"/>
      <c r="AA25" s="214"/>
      <c r="AI25" s="37"/>
    </row>
    <row r="26" spans="1:35" x14ac:dyDescent="0.35">
      <c r="A26" s="30"/>
      <c r="B26" s="146" t="s">
        <v>94</v>
      </c>
      <c r="C26" s="144"/>
      <c r="D26" s="256"/>
      <c r="E26" s="285"/>
      <c r="F26" s="275"/>
      <c r="G26" s="281"/>
      <c r="H26" s="316">
        <f>H24+H25</f>
        <v>0</v>
      </c>
      <c r="I26" s="295" t="e">
        <f>H26/C26</f>
        <v>#DIV/0!</v>
      </c>
      <c r="J26" s="320">
        <f>SUM(J23:J25)</f>
        <v>0</v>
      </c>
      <c r="K26" s="321"/>
      <c r="L26" s="320">
        <f>SUM(L23:L25)</f>
        <v>0</v>
      </c>
      <c r="M26" s="321"/>
      <c r="N26" s="232">
        <f>SUM(N24:N25)</f>
        <v>0</v>
      </c>
      <c r="O26" s="321"/>
      <c r="P26" s="232">
        <f>SUM(P24:P25)</f>
        <v>0</v>
      </c>
      <c r="Q26" s="321"/>
      <c r="R26" s="232">
        <f>SUM(R24:R25)</f>
        <v>0</v>
      </c>
      <c r="S26" s="321"/>
      <c r="T26" s="232">
        <f>SUM(T24:T25)</f>
        <v>0</v>
      </c>
      <c r="U26" s="321"/>
      <c r="V26" s="232">
        <f>SUM(V24:V25)</f>
        <v>0</v>
      </c>
      <c r="W26" s="321"/>
      <c r="X26" s="232">
        <f>SUM(X24:X25)</f>
        <v>0</v>
      </c>
      <c r="Y26" s="321"/>
      <c r="Z26" s="28"/>
      <c r="AI26" s="37"/>
    </row>
    <row r="27" spans="1:35" s="214" customFormat="1" ht="28" customHeight="1" x14ac:dyDescent="0.35">
      <c r="A27" s="260"/>
      <c r="B27" s="261"/>
      <c r="C27" s="262"/>
      <c r="D27" s="261"/>
      <c r="E27" s="286"/>
      <c r="F27" s="276"/>
      <c r="G27" s="263"/>
      <c r="H27" s="363" t="s">
        <v>186</v>
      </c>
      <c r="I27" s="348"/>
      <c r="J27" s="347" t="s">
        <v>155</v>
      </c>
      <c r="K27" s="348"/>
      <c r="L27" s="349" t="s">
        <v>156</v>
      </c>
      <c r="M27" s="350"/>
      <c r="N27" s="344" t="s">
        <v>157</v>
      </c>
      <c r="O27" s="345"/>
      <c r="P27" s="344" t="s">
        <v>158</v>
      </c>
      <c r="Q27" s="345"/>
      <c r="R27" s="344" t="s">
        <v>161</v>
      </c>
      <c r="S27" s="345"/>
      <c r="T27" s="344" t="s">
        <v>159</v>
      </c>
      <c r="U27" s="345"/>
      <c r="V27" s="344" t="s">
        <v>162</v>
      </c>
      <c r="W27" s="345"/>
      <c r="X27" s="344" t="s">
        <v>160</v>
      </c>
      <c r="Y27" s="345"/>
      <c r="Z27" s="24"/>
      <c r="AI27" s="37"/>
    </row>
    <row r="28" spans="1:35" s="214" customFormat="1" ht="14.5" customHeight="1" x14ac:dyDescent="0.35">
      <c r="A28" s="237"/>
      <c r="B28" s="238" t="s">
        <v>13</v>
      </c>
      <c r="C28" s="239" t="s">
        <v>2</v>
      </c>
      <c r="D28" s="241"/>
      <c r="E28" s="287"/>
      <c r="F28" s="277"/>
      <c r="G28" s="243"/>
      <c r="H28" s="279" t="s">
        <v>2</v>
      </c>
      <c r="I28" s="241" t="s">
        <v>3</v>
      </c>
      <c r="J28" s="240" t="s">
        <v>2</v>
      </c>
      <c r="K28" s="264" t="s">
        <v>3</v>
      </c>
      <c r="L28" s="244" t="s">
        <v>2</v>
      </c>
      <c r="M28" s="264" t="s">
        <v>3</v>
      </c>
      <c r="N28" s="240" t="s">
        <v>2</v>
      </c>
      <c r="O28" s="264" t="s">
        <v>3</v>
      </c>
      <c r="P28" s="240" t="s">
        <v>2</v>
      </c>
      <c r="Q28" s="264" t="s">
        <v>3</v>
      </c>
      <c r="R28" s="240" t="s">
        <v>2</v>
      </c>
      <c r="S28" s="264" t="s">
        <v>3</v>
      </c>
      <c r="T28" s="240" t="s">
        <v>2</v>
      </c>
      <c r="U28" s="264" t="s">
        <v>3</v>
      </c>
      <c r="V28" s="240" t="s">
        <v>2</v>
      </c>
      <c r="W28" s="264" t="s">
        <v>3</v>
      </c>
      <c r="X28" s="240" t="s">
        <v>2</v>
      </c>
      <c r="Y28" s="264" t="s">
        <v>3</v>
      </c>
      <c r="Z28" s="24"/>
      <c r="AI28" s="37"/>
    </row>
    <row r="29" spans="1:35" ht="26" x14ac:dyDescent="0.35">
      <c r="A29" s="45"/>
      <c r="B29" s="147" t="s">
        <v>14</v>
      </c>
      <c r="C29" s="235">
        <f>J29+N29+R29+V29</f>
        <v>0</v>
      </c>
      <c r="D29" s="236"/>
      <c r="E29" s="284"/>
      <c r="F29" s="278"/>
      <c r="G29" s="282"/>
      <c r="H29" s="317">
        <f>L29+P29+T29+X29</f>
        <v>0</v>
      </c>
      <c r="I29" s="323" t="e">
        <f>H29/C29</f>
        <v>#DIV/0!</v>
      </c>
      <c r="J29" s="322"/>
      <c r="K29" s="295" t="e">
        <f>(J29/C29)</f>
        <v>#DIV/0!</v>
      </c>
      <c r="L29" s="306"/>
      <c r="M29" s="295" t="e">
        <f>(L29/H29)</f>
        <v>#DIV/0!</v>
      </c>
      <c r="N29" s="322"/>
      <c r="O29" s="295" t="e">
        <f>(N29/C29)</f>
        <v>#DIV/0!</v>
      </c>
      <c r="P29" s="322"/>
      <c r="Q29" s="295" t="e">
        <f>(P29/H29)</f>
        <v>#DIV/0!</v>
      </c>
      <c r="R29" s="322"/>
      <c r="S29" s="326" t="e">
        <f>R29/C29</f>
        <v>#DIV/0!</v>
      </c>
      <c r="T29" s="322"/>
      <c r="U29" s="326" t="e">
        <f>T29/H29</f>
        <v>#DIV/0!</v>
      </c>
      <c r="V29" s="322"/>
      <c r="W29" s="326" t="e">
        <f>V29/C29</f>
        <v>#DIV/0!</v>
      </c>
      <c r="X29" s="322"/>
      <c r="Y29" s="325" t="e">
        <f>X29/C29</f>
        <v>#DIV/0!</v>
      </c>
      <c r="AA29" s="214"/>
      <c r="AI29" s="37"/>
    </row>
    <row r="30" spans="1:35" ht="33.65" customHeight="1" x14ac:dyDescent="0.35">
      <c r="A30" s="45"/>
      <c r="B30" s="147" t="s">
        <v>15</v>
      </c>
      <c r="C30" s="235">
        <f>J30+N30+R30+V30</f>
        <v>0</v>
      </c>
      <c r="D30" s="236"/>
      <c r="E30" s="284"/>
      <c r="F30" s="234"/>
      <c r="G30" s="242"/>
      <c r="H30" s="318">
        <f>L30+P30+T30+X30</f>
        <v>0</v>
      </c>
      <c r="I30" s="323" t="e">
        <f t="shared" ref="I30:I31" si="27">H30/C30</f>
        <v>#DIV/0!</v>
      </c>
      <c r="J30" s="306"/>
      <c r="K30" s="295" t="e">
        <f>(J30/C30)</f>
        <v>#DIV/0!</v>
      </c>
      <c r="L30" s="306"/>
      <c r="M30" s="295" t="e">
        <f>(L30/H30)</f>
        <v>#DIV/0!</v>
      </c>
      <c r="N30" s="306"/>
      <c r="O30" s="295" t="e">
        <f>(N30/C30)</f>
        <v>#DIV/0!</v>
      </c>
      <c r="P30" s="306"/>
      <c r="Q30" s="295" t="e">
        <f>(P30/H30)</f>
        <v>#DIV/0!</v>
      </c>
      <c r="R30" s="306"/>
      <c r="S30" s="326" t="e">
        <f>R30/C30</f>
        <v>#DIV/0!</v>
      </c>
      <c r="T30" s="306"/>
      <c r="U30" s="326" t="e">
        <f>T30/H30</f>
        <v>#DIV/0!</v>
      </c>
      <c r="V30" s="306"/>
      <c r="W30" s="326" t="e">
        <f>V30/C30</f>
        <v>#DIV/0!</v>
      </c>
      <c r="X30" s="306"/>
      <c r="Y30" s="325" t="e">
        <f t="shared" ref="Y30:Y32" si="28">X30/C30</f>
        <v>#DIV/0!</v>
      </c>
      <c r="AA30" s="214"/>
      <c r="AI30" s="37"/>
    </row>
    <row r="31" spans="1:35" ht="21" customHeight="1" x14ac:dyDescent="0.35">
      <c r="A31" s="30"/>
      <c r="B31" s="146" t="s">
        <v>16</v>
      </c>
      <c r="C31" s="144"/>
      <c r="D31" s="149"/>
      <c r="E31" s="144"/>
      <c r="F31" s="149"/>
      <c r="G31" s="149"/>
      <c r="H31" s="319">
        <f>H29+H30</f>
        <v>0</v>
      </c>
      <c r="I31" s="323" t="e">
        <f t="shared" si="27"/>
        <v>#DIV/0!</v>
      </c>
      <c r="J31" s="232">
        <f>SUM(J29:J30)</f>
        <v>0</v>
      </c>
      <c r="K31" s="321"/>
      <c r="L31" s="232">
        <f>SUM(L29:L30)</f>
        <v>0</v>
      </c>
      <c r="M31" s="321"/>
      <c r="N31" s="232">
        <f t="shared" ref="N31:V31" si="29">SUM(N29:N30)</f>
        <v>0</v>
      </c>
      <c r="O31" s="321"/>
      <c r="P31" s="232">
        <f t="shared" ref="P31" si="30">SUM(P29:P30)</f>
        <v>0</v>
      </c>
      <c r="Q31" s="321"/>
      <c r="R31" s="232">
        <f t="shared" si="29"/>
        <v>0</v>
      </c>
      <c r="S31" s="321"/>
      <c r="T31" s="232">
        <f t="shared" ref="T31" si="31">SUM(T29:T30)</f>
        <v>0</v>
      </c>
      <c r="U31" s="321"/>
      <c r="V31" s="232">
        <f t="shared" si="29"/>
        <v>0</v>
      </c>
      <c r="W31" s="321"/>
      <c r="X31" s="232">
        <f t="shared" ref="X31" si="32">SUM(X29:X30)</f>
        <v>0</v>
      </c>
      <c r="Y31" s="325" t="e">
        <f t="shared" si="28"/>
        <v>#DIV/0!</v>
      </c>
      <c r="Z31" s="28"/>
      <c r="AA31" s="214"/>
      <c r="AB31" s="28"/>
      <c r="AI31" s="35"/>
    </row>
    <row r="32" spans="1:35" ht="15" customHeight="1" x14ac:dyDescent="0.35">
      <c r="A32" s="362" t="s">
        <v>17</v>
      </c>
      <c r="B32" s="362"/>
      <c r="C32" s="160"/>
      <c r="D32" s="150"/>
      <c r="E32" s="160"/>
      <c r="F32" s="150"/>
      <c r="G32" s="150"/>
      <c r="H32" s="232">
        <f>SUM(H26,H31)</f>
        <v>0</v>
      </c>
      <c r="I32" s="323" t="e">
        <f>H32/C32</f>
        <v>#DIV/0!</v>
      </c>
      <c r="J32" s="232">
        <f>SUM(J26,J31)</f>
        <v>0</v>
      </c>
      <c r="K32" s="321"/>
      <c r="L32" s="232">
        <f>SUM(L26,L31)</f>
        <v>0</v>
      </c>
      <c r="M32" s="321"/>
      <c r="N32" s="232">
        <f>SUM(N26,N31)</f>
        <v>0</v>
      </c>
      <c r="O32" s="321"/>
      <c r="P32" s="232">
        <f>SUM(P26,P31)</f>
        <v>0</v>
      </c>
      <c r="Q32" s="321"/>
      <c r="R32" s="232">
        <f>SUM(R26,R31)</f>
        <v>0</v>
      </c>
      <c r="S32" s="321"/>
      <c r="T32" s="232">
        <f>SUM(T26,T31)</f>
        <v>0</v>
      </c>
      <c r="U32" s="321"/>
      <c r="V32" s="232">
        <f>SUM(V26,V31)</f>
        <v>0</v>
      </c>
      <c r="W32" s="321"/>
      <c r="X32" s="232">
        <f>SUM(X26,X31)</f>
        <v>0</v>
      </c>
      <c r="Y32" s="325" t="e">
        <f t="shared" si="28"/>
        <v>#DIV/0!</v>
      </c>
      <c r="Z32" s="28"/>
      <c r="AA32" s="266"/>
      <c r="AB32" s="266"/>
      <c r="AC32" s="267"/>
      <c r="AD32" s="267"/>
      <c r="AE32" s="267"/>
      <c r="AF32" s="267"/>
      <c r="AG32" s="267"/>
      <c r="AI32" s="196"/>
    </row>
    <row r="33" spans="1:36" ht="13" customHeight="1" x14ac:dyDescent="0.35">
      <c r="B33" s="28"/>
      <c r="C33" s="28"/>
      <c r="D33" s="157"/>
      <c r="E33" s="157"/>
      <c r="F33" s="157"/>
      <c r="G33" s="157"/>
      <c r="H33" s="157"/>
      <c r="I33" s="157"/>
      <c r="J33" s="28"/>
      <c r="K33" s="28"/>
      <c r="L33" s="28"/>
      <c r="M33" s="28"/>
      <c r="N33" s="28"/>
      <c r="O33" s="28"/>
      <c r="P33" s="28"/>
      <c r="Q33" s="28"/>
      <c r="R33" s="28"/>
      <c r="S33" s="28"/>
      <c r="T33" s="28"/>
      <c r="U33" s="28"/>
      <c r="V33" s="28"/>
      <c r="W33" s="28"/>
      <c r="X33" s="28"/>
      <c r="Y33" s="28"/>
      <c r="Z33" s="28"/>
      <c r="AA33" s="28"/>
      <c r="AB33" s="28"/>
      <c r="AI33" s="37"/>
    </row>
    <row r="34" spans="1:36" s="214" customFormat="1" ht="49" customHeight="1" x14ac:dyDescent="0.35">
      <c r="A34" s="352" t="s">
        <v>18</v>
      </c>
      <c r="B34" s="352"/>
      <c r="C34" s="332" t="s">
        <v>128</v>
      </c>
      <c r="D34" s="332"/>
      <c r="E34" s="206" t="s">
        <v>207</v>
      </c>
      <c r="F34" s="206" t="s">
        <v>191</v>
      </c>
      <c r="G34" s="206" t="s">
        <v>202</v>
      </c>
      <c r="H34" s="206" t="s">
        <v>138</v>
      </c>
      <c r="I34" s="206" t="s">
        <v>139</v>
      </c>
      <c r="J34" s="332" t="s">
        <v>143</v>
      </c>
      <c r="K34" s="332"/>
      <c r="L34" s="346" t="s">
        <v>189</v>
      </c>
      <c r="M34" s="346"/>
      <c r="N34" s="332" t="s">
        <v>142</v>
      </c>
      <c r="O34" s="332"/>
      <c r="P34" s="332" t="s">
        <v>144</v>
      </c>
      <c r="Q34" s="332"/>
      <c r="R34" s="346" t="s">
        <v>192</v>
      </c>
      <c r="S34" s="346"/>
      <c r="T34" s="332" t="s">
        <v>163</v>
      </c>
      <c r="U34" s="332"/>
      <c r="V34" s="332" t="s">
        <v>145</v>
      </c>
      <c r="W34" s="332"/>
      <c r="X34" s="346" t="s">
        <v>193</v>
      </c>
      <c r="Y34" s="346"/>
      <c r="Z34" s="332" t="s">
        <v>164</v>
      </c>
      <c r="AA34" s="332"/>
      <c r="AB34" s="332" t="s">
        <v>146</v>
      </c>
      <c r="AC34" s="332"/>
      <c r="AD34" s="346" t="s">
        <v>194</v>
      </c>
      <c r="AE34" s="346"/>
      <c r="AF34" s="332" t="s">
        <v>165</v>
      </c>
      <c r="AG34" s="332"/>
      <c r="AH34" s="26"/>
      <c r="AI34" s="37"/>
    </row>
    <row r="35" spans="1:36" ht="14.5" customHeight="1" x14ac:dyDescent="0.35">
      <c r="A35" s="353"/>
      <c r="B35" s="353"/>
      <c r="C35" s="151" t="s">
        <v>2</v>
      </c>
      <c r="D35" s="151" t="s">
        <v>3</v>
      </c>
      <c r="E35" s="151" t="s">
        <v>2</v>
      </c>
      <c r="F35" s="151" t="s">
        <v>2</v>
      </c>
      <c r="G35" s="151" t="s">
        <v>3</v>
      </c>
      <c r="H35" s="151" t="s">
        <v>2</v>
      </c>
      <c r="I35" s="151" t="s">
        <v>3</v>
      </c>
      <c r="J35" s="151" t="s">
        <v>2</v>
      </c>
      <c r="K35" s="151" t="s">
        <v>3</v>
      </c>
      <c r="L35" s="151" t="s">
        <v>2</v>
      </c>
      <c r="M35" s="151" t="s">
        <v>3</v>
      </c>
      <c r="N35" s="151" t="s">
        <v>2</v>
      </c>
      <c r="O35" s="151" t="s">
        <v>3</v>
      </c>
      <c r="P35" s="151" t="s">
        <v>2</v>
      </c>
      <c r="Q35" s="151" t="s">
        <v>3</v>
      </c>
      <c r="R35" s="151" t="s">
        <v>2</v>
      </c>
      <c r="S35" s="151" t="s">
        <v>3</v>
      </c>
      <c r="T35" s="151" t="s">
        <v>2</v>
      </c>
      <c r="U35" s="151" t="s">
        <v>3</v>
      </c>
      <c r="V35" s="151" t="s">
        <v>2</v>
      </c>
      <c r="W35" s="151" t="s">
        <v>3</v>
      </c>
      <c r="X35" s="151" t="s">
        <v>2</v>
      </c>
      <c r="Y35" s="151" t="s">
        <v>3</v>
      </c>
      <c r="Z35" s="151" t="s">
        <v>2</v>
      </c>
      <c r="AA35" s="151" t="s">
        <v>3</v>
      </c>
      <c r="AB35" s="151" t="s">
        <v>2</v>
      </c>
      <c r="AC35" s="151" t="s">
        <v>3</v>
      </c>
      <c r="AD35" s="151" t="s">
        <v>2</v>
      </c>
      <c r="AE35" s="151" t="s">
        <v>3</v>
      </c>
      <c r="AF35" s="151" t="s">
        <v>2</v>
      </c>
      <c r="AG35" s="151" t="s">
        <v>3</v>
      </c>
      <c r="AH35" s="158"/>
      <c r="AI35" s="44"/>
    </row>
    <row r="36" spans="1:36" ht="30" customHeight="1" x14ac:dyDescent="0.35">
      <c r="A36" s="354" t="s">
        <v>19</v>
      </c>
      <c r="B36" s="354"/>
      <c r="C36" s="249" t="e">
        <f>J36+P36+V36+AB36</f>
        <v>#VALUE!</v>
      </c>
      <c r="D36" s="296" t="e">
        <f>C36/$C$20</f>
        <v>#VALUE!</v>
      </c>
      <c r="E36" s="231" t="e">
        <f>L36+R36++X36+AD36</f>
        <v>#VALUE!</v>
      </c>
      <c r="F36" s="231" t="e">
        <f>E36-C36</f>
        <v>#VALUE!</v>
      </c>
      <c r="G36" s="296" t="e">
        <f>(E36-C36)/C36</f>
        <v>#VALUE!</v>
      </c>
      <c r="H36" s="315" t="e">
        <f>N36+T36+Z36+AF36</f>
        <v>#VALUE!</v>
      </c>
      <c r="I36" s="296"/>
      <c r="J36" s="306" t="s">
        <v>96</v>
      </c>
      <c r="K36" s="295" t="e">
        <f>(J36/C36)</f>
        <v>#VALUE!</v>
      </c>
      <c r="L36" s="259" t="s">
        <v>96</v>
      </c>
      <c r="M36" s="295" t="e">
        <f>(L36/F36)</f>
        <v>#VALUE!</v>
      </c>
      <c r="N36" s="306" t="s">
        <v>96</v>
      </c>
      <c r="O36" s="326" t="e">
        <f>N36/J36</f>
        <v>#VALUE!</v>
      </c>
      <c r="P36" s="306"/>
      <c r="Q36" s="295" t="e">
        <f>(P36/H36)</f>
        <v>#VALUE!</v>
      </c>
      <c r="R36" s="259" t="s">
        <v>96</v>
      </c>
      <c r="S36" s="295" t="e">
        <f>(R36/F36)</f>
        <v>#VALUE!</v>
      </c>
      <c r="T36" s="306"/>
      <c r="U36" s="326"/>
      <c r="V36" s="306"/>
      <c r="W36" s="295"/>
      <c r="X36" s="259" t="s">
        <v>96</v>
      </c>
      <c r="Y36" s="295" t="e">
        <f>(X36/F36)</f>
        <v>#VALUE!</v>
      </c>
      <c r="Z36" s="306"/>
      <c r="AA36" s="326" t="e">
        <f>Z36/V36</f>
        <v>#DIV/0!</v>
      </c>
      <c r="AB36" s="306"/>
      <c r="AC36" s="295" t="e">
        <f>(AB36/T36)</f>
        <v>#DIV/0!</v>
      </c>
      <c r="AD36" s="259" t="s">
        <v>96</v>
      </c>
      <c r="AE36" s="295" t="e">
        <f>(AD36/F36)</f>
        <v>#VALUE!</v>
      </c>
      <c r="AF36" s="306"/>
      <c r="AG36" s="326" t="e">
        <f>AF36/AB36</f>
        <v>#DIV/0!</v>
      </c>
      <c r="AI36" s="44"/>
    </row>
    <row r="37" spans="1:36" ht="17" customHeight="1" x14ac:dyDescent="0.35">
      <c r="A37" s="355" t="s">
        <v>20</v>
      </c>
      <c r="B37" s="355"/>
      <c r="C37" s="249">
        <f t="shared" ref="C37:C40" si="33">J37+P37+V37+AB37</f>
        <v>0</v>
      </c>
      <c r="D37" s="296" t="e">
        <f t="shared" ref="D37:D40" si="34">C37/$C$20</f>
        <v>#DIV/0!</v>
      </c>
      <c r="E37" s="231">
        <f t="shared" ref="E37:E40" si="35">L37+R37++X37+AD37</f>
        <v>0</v>
      </c>
      <c r="F37" s="231">
        <f t="shared" ref="F37:F40" si="36">E37-C37</f>
        <v>0</v>
      </c>
      <c r="G37" s="296" t="e">
        <f t="shared" ref="G37:G40" si="37">(E37-C37)/C37</f>
        <v>#DIV/0!</v>
      </c>
      <c r="H37" s="315">
        <f>N37+T37+Z37+AF37</f>
        <v>0</v>
      </c>
      <c r="I37" s="296"/>
      <c r="J37" s="306"/>
      <c r="K37" s="295" t="e">
        <f>(J37/C37)</f>
        <v>#DIV/0!</v>
      </c>
      <c r="L37" s="259"/>
      <c r="M37" s="295" t="e">
        <f>(L37/F37)</f>
        <v>#DIV/0!</v>
      </c>
      <c r="N37" s="306"/>
      <c r="O37" s="326" t="e">
        <f t="shared" ref="O37:O40" si="38">N37/J37</f>
        <v>#DIV/0!</v>
      </c>
      <c r="P37" s="306"/>
      <c r="Q37" s="295" t="e">
        <f>(P37/H37)</f>
        <v>#DIV/0!</v>
      </c>
      <c r="R37" s="259"/>
      <c r="S37" s="295" t="e">
        <f>(R37/F37)</f>
        <v>#DIV/0!</v>
      </c>
      <c r="T37" s="306"/>
      <c r="U37" s="326"/>
      <c r="V37" s="306"/>
      <c r="W37" s="295"/>
      <c r="X37" s="259"/>
      <c r="Y37" s="295" t="e">
        <f>(X37/F37)</f>
        <v>#DIV/0!</v>
      </c>
      <c r="Z37" s="306"/>
      <c r="AA37" s="326" t="e">
        <f t="shared" ref="AA37:AA40" si="39">Z37/V37</f>
        <v>#DIV/0!</v>
      </c>
      <c r="AB37" s="306"/>
      <c r="AC37" s="295" t="e">
        <f>(AB37/T37)</f>
        <v>#DIV/0!</v>
      </c>
      <c r="AD37" s="259"/>
      <c r="AE37" s="295" t="e">
        <f>(AD37/F37)</f>
        <v>#DIV/0!</v>
      </c>
      <c r="AF37" s="306"/>
      <c r="AG37" s="326" t="e">
        <f t="shared" ref="AG37:AG40" si="40">AF37/AB37</f>
        <v>#DIV/0!</v>
      </c>
      <c r="AH37" s="28"/>
      <c r="AI37" s="37"/>
      <c r="AJ37" s="28"/>
    </row>
    <row r="38" spans="1:36" ht="13.9" customHeight="1" x14ac:dyDescent="0.35">
      <c r="A38" s="355" t="s">
        <v>21</v>
      </c>
      <c r="B38" s="355"/>
      <c r="C38" s="249">
        <f t="shared" si="33"/>
        <v>0</v>
      </c>
      <c r="D38" s="296" t="e">
        <f t="shared" si="34"/>
        <v>#DIV/0!</v>
      </c>
      <c r="E38" s="231">
        <f t="shared" si="35"/>
        <v>0</v>
      </c>
      <c r="F38" s="231">
        <f t="shared" si="36"/>
        <v>0</v>
      </c>
      <c r="G38" s="296" t="e">
        <f t="shared" si="37"/>
        <v>#DIV/0!</v>
      </c>
      <c r="H38" s="315">
        <f>N38+T38+Z38+AF38</f>
        <v>0</v>
      </c>
      <c r="I38" s="296"/>
      <c r="J38" s="306"/>
      <c r="K38" s="295" t="e">
        <f>(J38/C38)</f>
        <v>#DIV/0!</v>
      </c>
      <c r="L38" s="259"/>
      <c r="M38" s="295" t="e">
        <f>(L38/F38)</f>
        <v>#DIV/0!</v>
      </c>
      <c r="N38" s="306"/>
      <c r="O38" s="326" t="e">
        <f t="shared" si="38"/>
        <v>#DIV/0!</v>
      </c>
      <c r="P38" s="306"/>
      <c r="Q38" s="295" t="e">
        <f>(P38/H38)</f>
        <v>#DIV/0!</v>
      </c>
      <c r="R38" s="259"/>
      <c r="S38" s="295" t="e">
        <f>(R38/F38)</f>
        <v>#DIV/0!</v>
      </c>
      <c r="T38" s="306"/>
      <c r="U38" s="326"/>
      <c r="V38" s="306"/>
      <c r="W38" s="295"/>
      <c r="X38" s="259"/>
      <c r="Y38" s="295" t="e">
        <f>(X38/F38)</f>
        <v>#DIV/0!</v>
      </c>
      <c r="Z38" s="306"/>
      <c r="AA38" s="326" t="e">
        <f t="shared" si="39"/>
        <v>#DIV/0!</v>
      </c>
      <c r="AB38" s="306"/>
      <c r="AC38" s="295" t="e">
        <f>(AB38/T38)</f>
        <v>#DIV/0!</v>
      </c>
      <c r="AD38" s="259"/>
      <c r="AE38" s="295" t="e">
        <f>(AD38/F38)</f>
        <v>#DIV/0!</v>
      </c>
      <c r="AF38" s="306"/>
      <c r="AG38" s="326" t="e">
        <f t="shared" si="40"/>
        <v>#DIV/0!</v>
      </c>
      <c r="AI38" s="37"/>
    </row>
    <row r="39" spans="1:36" ht="13.9" customHeight="1" x14ac:dyDescent="0.35">
      <c r="A39" s="355" t="s">
        <v>22</v>
      </c>
      <c r="B39" s="355"/>
      <c r="C39" s="249">
        <f t="shared" si="33"/>
        <v>0</v>
      </c>
      <c r="D39" s="296" t="e">
        <f t="shared" si="34"/>
        <v>#DIV/0!</v>
      </c>
      <c r="E39" s="231">
        <f t="shared" si="35"/>
        <v>0</v>
      </c>
      <c r="F39" s="231">
        <f t="shared" si="36"/>
        <v>0</v>
      </c>
      <c r="G39" s="296" t="e">
        <f t="shared" si="37"/>
        <v>#DIV/0!</v>
      </c>
      <c r="H39" s="315">
        <f>N39+T39+Z39+AF39</f>
        <v>0</v>
      </c>
      <c r="I39" s="296"/>
      <c r="J39" s="306"/>
      <c r="K39" s="295" t="e">
        <f>(J39/C39)</f>
        <v>#DIV/0!</v>
      </c>
      <c r="L39" s="259"/>
      <c r="M39" s="295" t="e">
        <f>(L39/F39)</f>
        <v>#DIV/0!</v>
      </c>
      <c r="N39" s="306"/>
      <c r="O39" s="326" t="e">
        <f t="shared" si="38"/>
        <v>#DIV/0!</v>
      </c>
      <c r="P39" s="306"/>
      <c r="Q39" s="295" t="e">
        <f>(P39/H39)</f>
        <v>#DIV/0!</v>
      </c>
      <c r="R39" s="259"/>
      <c r="S39" s="295" t="e">
        <f>(R39/F39)</f>
        <v>#DIV/0!</v>
      </c>
      <c r="T39" s="306"/>
      <c r="U39" s="326"/>
      <c r="V39" s="306"/>
      <c r="W39" s="295"/>
      <c r="X39" s="259"/>
      <c r="Y39" s="295" t="e">
        <f>(X39/F39)</f>
        <v>#DIV/0!</v>
      </c>
      <c r="Z39" s="306"/>
      <c r="AA39" s="326" t="e">
        <f t="shared" si="39"/>
        <v>#DIV/0!</v>
      </c>
      <c r="AB39" s="306"/>
      <c r="AC39" s="295" t="e">
        <f>(AB39/T39)</f>
        <v>#DIV/0!</v>
      </c>
      <c r="AD39" s="259"/>
      <c r="AE39" s="295" t="e">
        <f>(AD39/F39)</f>
        <v>#DIV/0!</v>
      </c>
      <c r="AF39" s="306"/>
      <c r="AG39" s="326" t="e">
        <f t="shared" si="40"/>
        <v>#DIV/0!</v>
      </c>
      <c r="AI39" s="37"/>
    </row>
    <row r="40" spans="1:36" ht="13.9" customHeight="1" x14ac:dyDescent="0.35">
      <c r="A40" s="355" t="s">
        <v>23</v>
      </c>
      <c r="B40" s="355"/>
      <c r="C40" s="249">
        <f t="shared" si="33"/>
        <v>0</v>
      </c>
      <c r="D40" s="296" t="e">
        <f t="shared" si="34"/>
        <v>#DIV/0!</v>
      </c>
      <c r="E40" s="231">
        <f t="shared" si="35"/>
        <v>0</v>
      </c>
      <c r="F40" s="231">
        <f t="shared" si="36"/>
        <v>0</v>
      </c>
      <c r="G40" s="296" t="e">
        <f t="shared" si="37"/>
        <v>#DIV/0!</v>
      </c>
      <c r="H40" s="315">
        <f>N40+T40+Z40+AF40</f>
        <v>0</v>
      </c>
      <c r="I40" s="296"/>
      <c r="J40" s="306"/>
      <c r="K40" s="295" t="e">
        <f>(J40/C40)</f>
        <v>#DIV/0!</v>
      </c>
      <c r="L40" s="259"/>
      <c r="M40" s="295" t="e">
        <f>(L40/F40)</f>
        <v>#DIV/0!</v>
      </c>
      <c r="N40" s="306"/>
      <c r="O40" s="326" t="e">
        <f t="shared" si="38"/>
        <v>#DIV/0!</v>
      </c>
      <c r="P40" s="306"/>
      <c r="Q40" s="295" t="e">
        <f>(P40/H40)</f>
        <v>#DIV/0!</v>
      </c>
      <c r="R40" s="259"/>
      <c r="S40" s="295" t="e">
        <f>(R40/F40)</f>
        <v>#DIV/0!</v>
      </c>
      <c r="T40" s="306"/>
      <c r="U40" s="326"/>
      <c r="V40" s="306"/>
      <c r="W40" s="295"/>
      <c r="X40" s="259"/>
      <c r="Y40" s="295" t="e">
        <f>(X40/F40)</f>
        <v>#DIV/0!</v>
      </c>
      <c r="Z40" s="306"/>
      <c r="AA40" s="326" t="e">
        <f t="shared" si="39"/>
        <v>#DIV/0!</v>
      </c>
      <c r="AB40" s="306"/>
      <c r="AC40" s="295" t="e">
        <f>(AB40/T40)</f>
        <v>#DIV/0!</v>
      </c>
      <c r="AD40" s="259"/>
      <c r="AE40" s="295" t="e">
        <f>(AD40/F40)</f>
        <v>#DIV/0!</v>
      </c>
      <c r="AF40" s="306"/>
      <c r="AG40" s="326" t="e">
        <f t="shared" si="40"/>
        <v>#DIV/0!</v>
      </c>
      <c r="AI40" s="37"/>
    </row>
  </sheetData>
  <sheetProtection selectLockedCells="1"/>
  <mergeCells count="62">
    <mergeCell ref="X9:Y9"/>
    <mergeCell ref="AD9:AE9"/>
    <mergeCell ref="R34:S34"/>
    <mergeCell ref="X34:Y34"/>
    <mergeCell ref="AD34:AE34"/>
    <mergeCell ref="AB34:AC34"/>
    <mergeCell ref="Z34:AA34"/>
    <mergeCell ref="T27:U27"/>
    <mergeCell ref="V27:W27"/>
    <mergeCell ref="X27:Y27"/>
    <mergeCell ref="H27:I27"/>
    <mergeCell ref="H22:I22"/>
    <mergeCell ref="L9:M9"/>
    <mergeCell ref="A39:B39"/>
    <mergeCell ref="A40:B40"/>
    <mergeCell ref="A38:B38"/>
    <mergeCell ref="C1:W1"/>
    <mergeCell ref="A34:B34"/>
    <mergeCell ref="A35:B35"/>
    <mergeCell ref="A36:B36"/>
    <mergeCell ref="A37:B37"/>
    <mergeCell ref="A1:B1"/>
    <mergeCell ref="A6:W6"/>
    <mergeCell ref="A22:B22"/>
    <mergeCell ref="A23:B23"/>
    <mergeCell ref="A32:B32"/>
    <mergeCell ref="C34:D34"/>
    <mergeCell ref="V22:W22"/>
    <mergeCell ref="N34:O34"/>
    <mergeCell ref="P22:Q22"/>
    <mergeCell ref="T34:U34"/>
    <mergeCell ref="T22:U22"/>
    <mergeCell ref="P9:Q9"/>
    <mergeCell ref="L22:M22"/>
    <mergeCell ref="J34:K34"/>
    <mergeCell ref="P34:Q34"/>
    <mergeCell ref="V34:W34"/>
    <mergeCell ref="R27:S27"/>
    <mergeCell ref="N22:O22"/>
    <mergeCell ref="R22:S22"/>
    <mergeCell ref="L34:M34"/>
    <mergeCell ref="R9:S9"/>
    <mergeCell ref="J27:K27"/>
    <mergeCell ref="L27:M27"/>
    <mergeCell ref="N27:O27"/>
    <mergeCell ref="P27:Q27"/>
    <mergeCell ref="AF9:AG9"/>
    <mergeCell ref="X22:Y22"/>
    <mergeCell ref="AF34:AG34"/>
    <mergeCell ref="A20:B20"/>
    <mergeCell ref="V9:W9"/>
    <mergeCell ref="AB9:AC9"/>
    <mergeCell ref="A9:B9"/>
    <mergeCell ref="A10:B10"/>
    <mergeCell ref="A16:B16"/>
    <mergeCell ref="N9:O9"/>
    <mergeCell ref="T9:U9"/>
    <mergeCell ref="Z9:AA9"/>
    <mergeCell ref="C22:D22"/>
    <mergeCell ref="J22:K22"/>
    <mergeCell ref="C9:D9"/>
    <mergeCell ref="J9:K9"/>
  </mergeCells>
  <conditionalFormatting sqref="AH17">
    <cfRule type="cellIs" dxfId="5" priority="1" operator="greaterThan">
      <formula>0.1</formula>
    </cfRule>
  </conditionalFormatting>
  <pageMargins left="0.7" right="0.7" top="0.75" bottom="0.75" header="0.3" footer="0.3"/>
  <pageSetup paperSize="9" orientation="landscape" horizont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9"/>
  <sheetViews>
    <sheetView zoomScaleNormal="100" workbookViewId="0">
      <selection activeCell="B3" sqref="B3"/>
    </sheetView>
  </sheetViews>
  <sheetFormatPr defaultColWidth="8.81640625" defaultRowHeight="13" x14ac:dyDescent="0.35"/>
  <cols>
    <col min="1" max="1" width="1.1796875" style="23" customWidth="1"/>
    <col min="2" max="2" width="48" style="23" customWidth="1"/>
    <col min="3" max="3" width="15.90625" style="23" customWidth="1"/>
    <col min="4" max="4" width="7.453125" style="23" customWidth="1"/>
    <col min="5" max="5" width="15.6328125" style="23" customWidth="1"/>
    <col min="6" max="6" width="7.6328125" style="23" customWidth="1"/>
    <col min="7" max="7" width="14.1796875" style="23" customWidth="1"/>
    <col min="8" max="8" width="8.453125" style="23" customWidth="1"/>
    <col min="9" max="9" width="11.90625" style="23" customWidth="1"/>
    <col min="10" max="10" width="7.7265625" style="23" customWidth="1"/>
    <col min="11" max="11" width="15.54296875" style="23" customWidth="1"/>
    <col min="12" max="12" width="5.81640625" style="23" customWidth="1"/>
    <col min="13" max="13" width="15.54296875" style="23" customWidth="1"/>
    <col min="14" max="14" width="6.6328125" style="23" customWidth="1"/>
    <col min="15" max="15" width="12.08984375" style="23" customWidth="1"/>
    <col min="16" max="16" width="5.54296875" style="23" customWidth="1"/>
    <col min="17" max="17" width="11" style="23" customWidth="1"/>
    <col min="18" max="18" width="5.6328125" style="23" customWidth="1"/>
    <col min="19" max="19" width="14.90625" style="23" customWidth="1"/>
    <col min="20" max="20" width="5.7265625" style="23" customWidth="1"/>
    <col min="21" max="21" width="13.90625" style="23" customWidth="1"/>
    <col min="22" max="22" width="5.54296875" style="23" customWidth="1"/>
    <col min="23" max="23" width="15.08984375" style="23" customWidth="1"/>
    <col min="24" max="24" width="5.453125" style="23" customWidth="1"/>
    <col min="25" max="25" width="15.54296875" style="23" customWidth="1"/>
    <col min="26" max="26" width="6.453125" style="23" customWidth="1"/>
    <col min="27" max="27" width="13" style="23" customWidth="1"/>
    <col min="28" max="28" width="6.36328125" style="23" customWidth="1"/>
    <col min="29" max="29" width="15.26953125" style="23" customWidth="1"/>
    <col min="30" max="30" width="6.36328125" style="23" customWidth="1"/>
    <col min="31" max="31" width="15.90625" style="23" customWidth="1"/>
    <col min="32" max="32" width="6.54296875" style="23" customWidth="1"/>
    <col min="33" max="33" width="12.6328125" style="23" customWidth="1"/>
    <col min="34" max="34" width="6.7265625" style="23" customWidth="1"/>
    <col min="35" max="35" width="4.6328125" style="23" customWidth="1"/>
    <col min="36" max="36" width="31.1796875" style="23" customWidth="1"/>
    <col min="37" max="16384" width="8.81640625" style="23"/>
  </cols>
  <sheetData>
    <row r="1" spans="1:36" ht="14.5" customHeight="1" x14ac:dyDescent="0.35">
      <c r="A1" s="356" t="s">
        <v>126</v>
      </c>
      <c r="B1" s="374"/>
      <c r="C1" s="375" t="s">
        <v>92</v>
      </c>
      <c r="D1" s="376"/>
      <c r="E1" s="376"/>
      <c r="F1" s="376"/>
      <c r="G1" s="376"/>
      <c r="H1" s="376"/>
      <c r="I1" s="376"/>
      <c r="J1" s="376"/>
      <c r="K1" s="376"/>
      <c r="L1" s="376"/>
      <c r="M1" s="376"/>
      <c r="N1" s="376"/>
      <c r="O1" s="376"/>
      <c r="P1" s="376"/>
      <c r="Q1" s="376"/>
      <c r="R1" s="376"/>
      <c r="S1" s="376"/>
      <c r="T1" s="376"/>
      <c r="U1" s="376"/>
      <c r="V1" s="376"/>
      <c r="W1" s="59"/>
      <c r="X1" s="59"/>
      <c r="Z1" s="24"/>
    </row>
    <row r="2" spans="1:36" ht="14.5" customHeight="1" x14ac:dyDescent="0.35">
      <c r="A2" s="28"/>
      <c r="B2" s="312" t="s">
        <v>208</v>
      </c>
      <c r="C2" s="327"/>
      <c r="D2" s="59"/>
      <c r="E2" s="59"/>
      <c r="F2" s="59"/>
      <c r="G2" s="59"/>
      <c r="H2" s="59"/>
      <c r="I2" s="59"/>
      <c r="J2" s="59"/>
      <c r="K2" s="59"/>
      <c r="L2" s="59"/>
      <c r="M2" s="59"/>
      <c r="N2" s="59"/>
      <c r="O2" s="59"/>
      <c r="P2" s="59"/>
      <c r="Q2" s="59"/>
      <c r="R2" s="59"/>
      <c r="S2" s="59"/>
      <c r="T2" s="59"/>
      <c r="U2" s="59"/>
      <c r="V2" s="59"/>
      <c r="W2" s="59"/>
      <c r="X2" s="59"/>
      <c r="Z2" s="24"/>
    </row>
    <row r="3" spans="1:36" ht="14.5" customHeight="1" x14ac:dyDescent="0.35">
      <c r="A3" s="28"/>
      <c r="B3" s="313" t="s">
        <v>209</v>
      </c>
      <c r="C3" s="327"/>
      <c r="D3" s="59"/>
      <c r="E3" s="59"/>
      <c r="F3" s="59"/>
      <c r="G3" s="59"/>
      <c r="H3" s="59"/>
      <c r="I3" s="59"/>
      <c r="J3" s="59"/>
      <c r="K3" s="59"/>
      <c r="L3" s="59"/>
      <c r="M3" s="59"/>
      <c r="N3" s="59"/>
      <c r="O3" s="59"/>
      <c r="P3" s="59"/>
      <c r="Q3" s="59"/>
      <c r="R3" s="59"/>
      <c r="S3" s="59"/>
      <c r="T3" s="59"/>
      <c r="U3" s="59"/>
      <c r="V3" s="59"/>
      <c r="W3" s="59"/>
      <c r="X3" s="59"/>
      <c r="Z3" s="24"/>
    </row>
    <row r="4" spans="1:36" ht="14.5" customHeight="1" x14ac:dyDescent="0.35">
      <c r="A4" s="28"/>
      <c r="B4" s="314" t="s">
        <v>206</v>
      </c>
      <c r="C4" s="327"/>
      <c r="D4" s="59"/>
      <c r="E4" s="59"/>
      <c r="F4" s="59"/>
      <c r="G4" s="59"/>
      <c r="H4" s="59"/>
      <c r="I4" s="59"/>
      <c r="J4" s="59"/>
      <c r="K4" s="59"/>
      <c r="L4" s="59"/>
      <c r="M4" s="59"/>
      <c r="N4" s="59"/>
      <c r="O4" s="59"/>
      <c r="P4" s="59"/>
      <c r="Q4" s="59"/>
      <c r="R4" s="59"/>
      <c r="S4" s="59"/>
      <c r="T4" s="59"/>
      <c r="U4" s="59"/>
      <c r="V4" s="59"/>
      <c r="W4" s="59"/>
      <c r="X4" s="59"/>
      <c r="Z4" s="24"/>
    </row>
    <row r="5" spans="1:36" x14ac:dyDescent="0.35">
      <c r="B5" s="24"/>
      <c r="Z5" s="24"/>
    </row>
    <row r="6" spans="1:36" ht="45.65" customHeight="1" x14ac:dyDescent="0.35">
      <c r="A6" s="371" t="s">
        <v>168</v>
      </c>
      <c r="B6" s="372"/>
      <c r="C6" s="372"/>
      <c r="D6" s="372"/>
      <c r="E6" s="372"/>
      <c r="F6" s="372"/>
      <c r="G6" s="372"/>
      <c r="H6" s="372"/>
      <c r="I6" s="372"/>
      <c r="J6" s="372"/>
      <c r="K6" s="372"/>
      <c r="L6" s="372"/>
      <c r="M6" s="372"/>
      <c r="N6" s="372"/>
      <c r="O6" s="372"/>
      <c r="P6" s="372"/>
      <c r="Q6" s="372"/>
      <c r="R6" s="372"/>
      <c r="S6" s="372"/>
      <c r="T6" s="372"/>
      <c r="U6" s="372"/>
      <c r="V6" s="373"/>
      <c r="W6" s="211"/>
      <c r="X6" s="211"/>
      <c r="Y6" s="25"/>
      <c r="Z6" s="26"/>
    </row>
    <row r="7" spans="1:36" ht="15.65" customHeight="1" x14ac:dyDescent="0.35">
      <c r="B7" s="26"/>
      <c r="C7" s="26"/>
      <c r="D7" s="26"/>
      <c r="E7" s="26"/>
      <c r="F7" s="26"/>
      <c r="G7" s="26"/>
      <c r="H7" s="26"/>
      <c r="I7" s="26"/>
      <c r="J7" s="26"/>
      <c r="K7" s="26"/>
      <c r="L7" s="26"/>
      <c r="M7" s="26"/>
      <c r="N7" s="26"/>
      <c r="O7" s="26"/>
      <c r="P7" s="26"/>
      <c r="Q7" s="26"/>
      <c r="R7" s="26"/>
      <c r="S7" s="26"/>
      <c r="T7" s="26"/>
      <c r="U7" s="26"/>
      <c r="V7" s="26"/>
      <c r="W7" s="26"/>
      <c r="X7" s="26"/>
      <c r="Y7" s="26"/>
      <c r="Z7" s="26"/>
    </row>
    <row r="8" spans="1:36" s="245" customFormat="1" ht="62.5" customHeight="1" x14ac:dyDescent="0.35">
      <c r="B8" s="26"/>
      <c r="C8" s="247" t="s">
        <v>172</v>
      </c>
      <c r="D8" s="247"/>
      <c r="E8" s="247" t="s">
        <v>190</v>
      </c>
      <c r="F8" s="247"/>
      <c r="G8" s="247" t="s">
        <v>191</v>
      </c>
      <c r="H8" s="247" t="s">
        <v>202</v>
      </c>
      <c r="I8" s="247" t="s">
        <v>171</v>
      </c>
      <c r="J8" s="247"/>
      <c r="K8" s="247" t="s">
        <v>143</v>
      </c>
      <c r="L8" s="247"/>
      <c r="M8" s="247" t="s">
        <v>189</v>
      </c>
      <c r="N8" s="247"/>
      <c r="O8" s="247" t="s">
        <v>142</v>
      </c>
      <c r="P8" s="247"/>
      <c r="Q8" s="247" t="s">
        <v>144</v>
      </c>
      <c r="R8" s="247"/>
      <c r="S8" s="247" t="s">
        <v>192</v>
      </c>
      <c r="T8" s="247"/>
      <c r="U8" s="247" t="s">
        <v>163</v>
      </c>
      <c r="V8" s="247"/>
      <c r="W8" s="247" t="s">
        <v>145</v>
      </c>
      <c r="X8" s="247"/>
      <c r="Y8" s="247" t="s">
        <v>193</v>
      </c>
      <c r="Z8" s="247"/>
      <c r="AA8" s="247" t="s">
        <v>166</v>
      </c>
      <c r="AB8" s="247"/>
      <c r="AC8" s="247" t="s">
        <v>146</v>
      </c>
      <c r="AD8" s="247"/>
      <c r="AE8" s="247" t="s">
        <v>193</v>
      </c>
      <c r="AF8" s="247"/>
      <c r="AG8" s="247" t="s">
        <v>167</v>
      </c>
      <c r="AH8" s="247"/>
      <c r="AI8" s="246"/>
      <c r="AJ8" s="370" t="s">
        <v>195</v>
      </c>
    </row>
    <row r="9" spans="1:36" ht="14.5" customHeight="1" x14ac:dyDescent="0.35">
      <c r="A9" s="366" t="s">
        <v>24</v>
      </c>
      <c r="B9" s="367"/>
      <c r="C9" s="29" t="s">
        <v>2</v>
      </c>
      <c r="D9" s="29" t="s">
        <v>3</v>
      </c>
      <c r="E9" s="29" t="s">
        <v>2</v>
      </c>
      <c r="F9" s="29" t="s">
        <v>3</v>
      </c>
      <c r="G9" s="29" t="s">
        <v>2</v>
      </c>
      <c r="H9" s="29"/>
      <c r="I9" s="29" t="s">
        <v>2</v>
      </c>
      <c r="J9" s="29" t="s">
        <v>3</v>
      </c>
      <c r="K9" s="29" t="s">
        <v>2</v>
      </c>
      <c r="L9" s="29" t="s">
        <v>3</v>
      </c>
      <c r="M9" s="29" t="s">
        <v>2</v>
      </c>
      <c r="N9" s="29" t="s">
        <v>3</v>
      </c>
      <c r="O9" s="29" t="s">
        <v>2</v>
      </c>
      <c r="P9" s="29" t="s">
        <v>3</v>
      </c>
      <c r="Q9" s="29" t="s">
        <v>2</v>
      </c>
      <c r="R9" s="29" t="s">
        <v>3</v>
      </c>
      <c r="S9" s="29" t="s">
        <v>2</v>
      </c>
      <c r="T9" s="29" t="s">
        <v>3</v>
      </c>
      <c r="U9" s="29" t="s">
        <v>2</v>
      </c>
      <c r="V9" s="29" t="s">
        <v>3</v>
      </c>
      <c r="W9" s="29" t="s">
        <v>2</v>
      </c>
      <c r="X9" s="29" t="s">
        <v>3</v>
      </c>
      <c r="Y9" s="29" t="s">
        <v>2</v>
      </c>
      <c r="Z9" s="29" t="s">
        <v>3</v>
      </c>
      <c r="AA9" s="29" t="s">
        <v>2</v>
      </c>
      <c r="AB9" s="29" t="s">
        <v>3</v>
      </c>
      <c r="AC9" s="29" t="s">
        <v>2</v>
      </c>
      <c r="AD9" s="29" t="s">
        <v>3</v>
      </c>
      <c r="AE9" s="29" t="s">
        <v>2</v>
      </c>
      <c r="AF9" s="29" t="s">
        <v>3</v>
      </c>
      <c r="AG9" s="29" t="s">
        <v>2</v>
      </c>
      <c r="AH9" s="29" t="s">
        <v>3</v>
      </c>
      <c r="AI9" s="28"/>
      <c r="AJ9" s="370"/>
    </row>
    <row r="10" spans="1:36" ht="14.65" customHeight="1" x14ac:dyDescent="0.35">
      <c r="A10" s="30"/>
      <c r="B10" s="31" t="s">
        <v>25</v>
      </c>
      <c r="C10" s="32"/>
      <c r="D10" s="295" t="e">
        <f>(C10/C27)</f>
        <v>#DIV/0!</v>
      </c>
      <c r="E10" s="231">
        <f>M10+S10+Y10+AE10</f>
        <v>0</v>
      </c>
      <c r="F10" s="295" t="e">
        <f>E10/$E$27</f>
        <v>#DIV/0!</v>
      </c>
      <c r="G10" s="231">
        <f>E10-C10</f>
        <v>0</v>
      </c>
      <c r="H10" s="295" t="e">
        <f>(E10-C10)/C10</f>
        <v>#DIV/0!</v>
      </c>
      <c r="I10" s="231">
        <f>O10+U10+AA10+AG10</f>
        <v>0</v>
      </c>
      <c r="J10" s="296" t="e">
        <f>I10/$I$27</f>
        <v>#DIV/0!</v>
      </c>
      <c r="K10" s="32"/>
      <c r="L10" s="33"/>
      <c r="M10" s="289"/>
      <c r="N10" s="33"/>
      <c r="O10" s="32"/>
      <c r="P10" s="33"/>
      <c r="Q10" s="32"/>
      <c r="R10" s="33"/>
      <c r="S10" s="289"/>
      <c r="T10" s="33"/>
      <c r="U10" s="32"/>
      <c r="V10" s="33"/>
      <c r="W10" s="32"/>
      <c r="X10" s="33"/>
      <c r="Y10" s="289"/>
      <c r="Z10" s="33"/>
      <c r="AA10" s="32"/>
      <c r="AB10" s="33"/>
      <c r="AC10" s="32"/>
      <c r="AD10" s="33"/>
      <c r="AE10" s="289"/>
      <c r="AF10" s="33"/>
      <c r="AG10" s="32"/>
      <c r="AH10" s="33"/>
      <c r="AI10" s="34"/>
      <c r="AJ10" s="35"/>
    </row>
    <row r="11" spans="1:36" x14ac:dyDescent="0.35">
      <c r="A11" s="30"/>
      <c r="B11" s="36" t="s">
        <v>26</v>
      </c>
      <c r="C11" s="32"/>
      <c r="D11" s="295" t="e">
        <f>(C11/C27)</f>
        <v>#DIV/0!</v>
      </c>
      <c r="E11" s="231">
        <f t="shared" ref="E11:E14" si="0">M11+S11+Y11+AE11</f>
        <v>0</v>
      </c>
      <c r="F11" s="295" t="e">
        <f t="shared" ref="F11:F26" si="1">E11/$E$27</f>
        <v>#DIV/0!</v>
      </c>
      <c r="G11" s="231">
        <f>E11-C11</f>
        <v>0</v>
      </c>
      <c r="H11" s="295" t="e">
        <f>(E11-C11)/C11</f>
        <v>#DIV/0!</v>
      </c>
      <c r="I11" s="231">
        <f>O11+U11+AA11+AG11</f>
        <v>0</v>
      </c>
      <c r="J11" s="296" t="e">
        <f t="shared" ref="J11:J27" si="2">I11/$I$27</f>
        <v>#DIV/0!</v>
      </c>
      <c r="K11" s="32"/>
      <c r="L11" s="33"/>
      <c r="M11" s="289"/>
      <c r="N11" s="33"/>
      <c r="O11" s="32"/>
      <c r="P11" s="33"/>
      <c r="Q11" s="32"/>
      <c r="R11" s="33"/>
      <c r="S11" s="289"/>
      <c r="T11" s="33"/>
      <c r="U11" s="32"/>
      <c r="V11" s="33"/>
      <c r="W11" s="32"/>
      <c r="X11" s="33"/>
      <c r="Y11" s="289"/>
      <c r="Z11" s="33"/>
      <c r="AA11" s="32"/>
      <c r="AB11" s="33"/>
      <c r="AC11" s="32"/>
      <c r="AD11" s="33"/>
      <c r="AE11" s="289"/>
      <c r="AF11" s="33"/>
      <c r="AG11" s="32"/>
      <c r="AH11" s="33"/>
      <c r="AI11" s="34"/>
      <c r="AJ11" s="37"/>
    </row>
    <row r="12" spans="1:36" x14ac:dyDescent="0.35">
      <c r="A12" s="30"/>
      <c r="B12" s="36" t="s">
        <v>27</v>
      </c>
      <c r="C12" s="32"/>
      <c r="D12" s="295" t="e">
        <f>(C12/C27)</f>
        <v>#DIV/0!</v>
      </c>
      <c r="E12" s="231">
        <f t="shared" si="0"/>
        <v>0</v>
      </c>
      <c r="F12" s="295" t="e">
        <f t="shared" si="1"/>
        <v>#DIV/0!</v>
      </c>
      <c r="G12" s="231">
        <f>E12-C12</f>
        <v>0</v>
      </c>
      <c r="H12" s="295" t="e">
        <f>(E12-C12)/C12</f>
        <v>#DIV/0!</v>
      </c>
      <c r="I12" s="231">
        <f>O12+U12+AA12+AG12</f>
        <v>0</v>
      </c>
      <c r="J12" s="296" t="e">
        <f t="shared" si="2"/>
        <v>#DIV/0!</v>
      </c>
      <c r="K12" s="32"/>
      <c r="L12" s="33"/>
      <c r="M12" s="289"/>
      <c r="N12" s="33"/>
      <c r="O12" s="32"/>
      <c r="P12" s="33"/>
      <c r="Q12" s="32"/>
      <c r="R12" s="33"/>
      <c r="S12" s="289"/>
      <c r="T12" s="33"/>
      <c r="U12" s="32"/>
      <c r="V12" s="33"/>
      <c r="W12" s="32"/>
      <c r="X12" s="33"/>
      <c r="Y12" s="289"/>
      <c r="Z12" s="33"/>
      <c r="AA12" s="32"/>
      <c r="AB12" s="33"/>
      <c r="AC12" s="32"/>
      <c r="AD12" s="33"/>
      <c r="AE12" s="289"/>
      <c r="AF12" s="33"/>
      <c r="AG12" s="32"/>
      <c r="AH12" s="33"/>
      <c r="AI12" s="34"/>
      <c r="AJ12" s="37"/>
    </row>
    <row r="13" spans="1:36" x14ac:dyDescent="0.35">
      <c r="A13" s="30"/>
      <c r="B13" s="36" t="s">
        <v>28</v>
      </c>
      <c r="C13" s="32"/>
      <c r="D13" s="295" t="e">
        <f>(C13/C27)</f>
        <v>#DIV/0!</v>
      </c>
      <c r="E13" s="231">
        <f t="shared" si="0"/>
        <v>0</v>
      </c>
      <c r="F13" s="295" t="e">
        <f t="shared" si="1"/>
        <v>#DIV/0!</v>
      </c>
      <c r="G13" s="231">
        <f>E13-C13</f>
        <v>0</v>
      </c>
      <c r="H13" s="295" t="e">
        <f>(E13-C13)/C13</f>
        <v>#DIV/0!</v>
      </c>
      <c r="I13" s="231">
        <f>O13+U13+AA13+AG13</f>
        <v>0</v>
      </c>
      <c r="J13" s="296" t="e">
        <f t="shared" si="2"/>
        <v>#DIV/0!</v>
      </c>
      <c r="K13" s="32"/>
      <c r="L13" s="33"/>
      <c r="M13" s="289"/>
      <c r="N13" s="33"/>
      <c r="O13" s="32"/>
      <c r="P13" s="33"/>
      <c r="Q13" s="32"/>
      <c r="R13" s="33"/>
      <c r="S13" s="289"/>
      <c r="T13" s="33"/>
      <c r="U13" s="32"/>
      <c r="V13" s="33"/>
      <c r="W13" s="32"/>
      <c r="X13" s="33"/>
      <c r="Y13" s="289"/>
      <c r="Z13" s="33"/>
      <c r="AA13" s="32"/>
      <c r="AB13" s="33"/>
      <c r="AC13" s="32"/>
      <c r="AD13" s="33"/>
      <c r="AE13" s="289"/>
      <c r="AF13" s="33"/>
      <c r="AG13" s="32"/>
      <c r="AH13" s="33"/>
      <c r="AI13" s="34"/>
      <c r="AJ13" s="37"/>
    </row>
    <row r="14" spans="1:36" ht="14.5" customHeight="1" x14ac:dyDescent="0.35">
      <c r="A14" s="366" t="s">
        <v>29</v>
      </c>
      <c r="B14" s="367"/>
      <c r="C14" s="232">
        <f>SUM(C10:C13)</f>
        <v>0</v>
      </c>
      <c r="D14" s="295" t="e">
        <f>(C14/C27)</f>
        <v>#DIV/0!</v>
      </c>
      <c r="E14" s="231">
        <f t="shared" si="0"/>
        <v>0</v>
      </c>
      <c r="F14" s="295" t="e">
        <f t="shared" si="1"/>
        <v>#DIV/0!</v>
      </c>
      <c r="G14" s="231">
        <f>E14-C14</f>
        <v>0</v>
      </c>
      <c r="H14" s="295" t="e">
        <f>(E14-C14)/C14</f>
        <v>#DIV/0!</v>
      </c>
      <c r="I14" s="231">
        <f>SUM(I10:I13)</f>
        <v>0</v>
      </c>
      <c r="J14" s="296" t="e">
        <f t="shared" si="2"/>
        <v>#DIV/0!</v>
      </c>
      <c r="K14" s="38"/>
      <c r="L14" s="39"/>
      <c r="M14" s="38"/>
      <c r="N14" s="39"/>
      <c r="O14" s="38"/>
      <c r="P14" s="39"/>
      <c r="Q14" s="38"/>
      <c r="R14" s="39"/>
      <c r="S14" s="38"/>
      <c r="T14" s="39"/>
      <c r="U14" s="38"/>
      <c r="V14" s="39"/>
      <c r="W14" s="38"/>
      <c r="X14" s="39"/>
      <c r="Y14" s="38"/>
      <c r="Z14" s="39"/>
      <c r="AA14" s="38"/>
      <c r="AB14" s="39"/>
      <c r="AC14" s="38"/>
      <c r="AD14" s="39"/>
      <c r="AE14" s="38"/>
      <c r="AF14" s="39"/>
      <c r="AG14" s="38"/>
      <c r="AH14" s="39"/>
      <c r="AI14" s="34"/>
      <c r="AJ14" s="37"/>
    </row>
    <row r="15" spans="1:36" ht="27" customHeight="1" x14ac:dyDescent="0.35">
      <c r="A15" s="368" t="s">
        <v>30</v>
      </c>
      <c r="B15" s="369"/>
      <c r="C15" s="297"/>
      <c r="D15" s="298"/>
      <c r="E15" s="297"/>
      <c r="F15" s="298"/>
      <c r="G15" s="297"/>
      <c r="H15" s="298"/>
      <c r="I15" s="297"/>
      <c r="J15" s="294"/>
      <c r="K15" s="32"/>
      <c r="L15" s="33"/>
      <c r="M15" s="289"/>
      <c r="N15" s="33"/>
      <c r="O15" s="32"/>
      <c r="P15" s="33"/>
      <c r="Q15" s="32"/>
      <c r="R15" s="33"/>
      <c r="S15" s="289"/>
      <c r="T15" s="33"/>
      <c r="U15" s="32"/>
      <c r="V15" s="33"/>
      <c r="W15" s="32"/>
      <c r="X15" s="33"/>
      <c r="Y15" s="289"/>
      <c r="Z15" s="33"/>
      <c r="AA15" s="32"/>
      <c r="AB15" s="33"/>
      <c r="AC15" s="32"/>
      <c r="AD15" s="33"/>
      <c r="AE15" s="289"/>
      <c r="AF15" s="33"/>
      <c r="AG15" s="32"/>
      <c r="AH15" s="33"/>
      <c r="AI15" s="34"/>
      <c r="AJ15" s="37"/>
    </row>
    <row r="16" spans="1:36" x14ac:dyDescent="0.35">
      <c r="A16" s="40"/>
      <c r="B16" s="41" t="s">
        <v>25</v>
      </c>
      <c r="C16" s="32"/>
      <c r="D16" s="295" t="e">
        <f>(C16/C27)</f>
        <v>#DIV/0!</v>
      </c>
      <c r="E16" s="231"/>
      <c r="F16" s="295" t="e">
        <f t="shared" si="1"/>
        <v>#DIV/0!</v>
      </c>
      <c r="G16" s="231">
        <f t="shared" ref="G16:G27" si="3">E16-C16</f>
        <v>0</v>
      </c>
      <c r="H16" s="295" t="e">
        <f t="shared" ref="H16:H27" si="4">(E16-C16)/C16</f>
        <v>#DIV/0!</v>
      </c>
      <c r="I16" s="231">
        <f>O16+U16+AA16+AG16</f>
        <v>0</v>
      </c>
      <c r="J16" s="296" t="e">
        <f t="shared" si="2"/>
        <v>#DIV/0!</v>
      </c>
      <c r="K16" s="32"/>
      <c r="L16" s="33"/>
      <c r="M16" s="289"/>
      <c r="N16" s="33"/>
      <c r="O16" s="32"/>
      <c r="P16" s="33"/>
      <c r="Q16" s="32"/>
      <c r="R16" s="33"/>
      <c r="S16" s="289"/>
      <c r="T16" s="33"/>
      <c r="U16" s="32"/>
      <c r="V16" s="33"/>
      <c r="W16" s="32"/>
      <c r="X16" s="33"/>
      <c r="Y16" s="289"/>
      <c r="Z16" s="33"/>
      <c r="AA16" s="32"/>
      <c r="AB16" s="33"/>
      <c r="AC16" s="32"/>
      <c r="AD16" s="33"/>
      <c r="AE16" s="289"/>
      <c r="AF16" s="33"/>
      <c r="AG16" s="32"/>
      <c r="AH16" s="33"/>
      <c r="AI16" s="34"/>
      <c r="AJ16" s="37"/>
    </row>
    <row r="17" spans="1:36" x14ac:dyDescent="0.35">
      <c r="A17" s="40"/>
      <c r="B17" s="41" t="s">
        <v>26</v>
      </c>
      <c r="C17" s="32"/>
      <c r="D17" s="295" t="e">
        <f>(C17/C27)</f>
        <v>#DIV/0!</v>
      </c>
      <c r="E17" s="231"/>
      <c r="F17" s="295" t="e">
        <f t="shared" si="1"/>
        <v>#DIV/0!</v>
      </c>
      <c r="G17" s="231">
        <f t="shared" si="3"/>
        <v>0</v>
      </c>
      <c r="H17" s="295" t="e">
        <f t="shared" si="4"/>
        <v>#DIV/0!</v>
      </c>
      <c r="I17" s="231">
        <f>O17+U17+AA17+AG17</f>
        <v>0</v>
      </c>
      <c r="J17" s="296" t="e">
        <f t="shared" si="2"/>
        <v>#DIV/0!</v>
      </c>
      <c r="K17" s="32"/>
      <c r="L17" s="33"/>
      <c r="M17" s="289"/>
      <c r="N17" s="33"/>
      <c r="O17" s="32"/>
      <c r="P17" s="33"/>
      <c r="Q17" s="32"/>
      <c r="R17" s="33"/>
      <c r="S17" s="289"/>
      <c r="T17" s="33"/>
      <c r="U17" s="32"/>
      <c r="V17" s="33"/>
      <c r="W17" s="32"/>
      <c r="X17" s="33"/>
      <c r="Y17" s="289"/>
      <c r="Z17" s="33"/>
      <c r="AA17" s="32"/>
      <c r="AB17" s="33"/>
      <c r="AC17" s="32"/>
      <c r="AD17" s="33"/>
      <c r="AE17" s="289"/>
      <c r="AF17" s="33"/>
      <c r="AG17" s="32"/>
      <c r="AH17" s="33"/>
      <c r="AI17" s="34"/>
      <c r="AJ17" s="37"/>
    </row>
    <row r="18" spans="1:36" ht="31.9" customHeight="1" x14ac:dyDescent="0.35">
      <c r="A18" s="368" t="s">
        <v>31</v>
      </c>
      <c r="B18" s="369"/>
      <c r="C18" s="232">
        <f>SUM(C16:C17)</f>
        <v>0</v>
      </c>
      <c r="D18" s="295" t="e">
        <f>(C18/C27)</f>
        <v>#DIV/0!</v>
      </c>
      <c r="E18" s="231">
        <f>SUM(E15:E17)</f>
        <v>0</v>
      </c>
      <c r="F18" s="295" t="e">
        <f t="shared" si="1"/>
        <v>#DIV/0!</v>
      </c>
      <c r="G18" s="231">
        <f t="shared" si="3"/>
        <v>0</v>
      </c>
      <c r="H18" s="295" t="e">
        <f t="shared" si="4"/>
        <v>#DIV/0!</v>
      </c>
      <c r="I18" s="231">
        <f>SUM(I16:I17)</f>
        <v>0</v>
      </c>
      <c r="J18" s="296" t="e">
        <f t="shared" si="2"/>
        <v>#DIV/0!</v>
      </c>
      <c r="K18" s="42"/>
      <c r="L18" s="43"/>
      <c r="M18" s="42"/>
      <c r="N18" s="43"/>
      <c r="O18" s="42"/>
      <c r="P18" s="43"/>
      <c r="Q18" s="42"/>
      <c r="R18" s="43"/>
      <c r="S18" s="42"/>
      <c r="T18" s="43"/>
      <c r="U18" s="42"/>
      <c r="V18" s="43"/>
      <c r="W18" s="42"/>
      <c r="X18" s="43"/>
      <c r="Y18" s="42"/>
      <c r="Z18" s="43"/>
      <c r="AA18" s="42"/>
      <c r="AB18" s="43"/>
      <c r="AC18" s="42"/>
      <c r="AD18" s="43"/>
      <c r="AE18" s="42"/>
      <c r="AF18" s="43"/>
      <c r="AG18" s="42"/>
      <c r="AH18" s="43"/>
      <c r="AI18" s="34"/>
      <c r="AJ18" s="44"/>
    </row>
    <row r="19" spans="1:36" ht="13.9" customHeight="1" x14ac:dyDescent="0.35">
      <c r="A19" s="45"/>
      <c r="B19" s="46" t="s">
        <v>32</v>
      </c>
      <c r="C19" s="32"/>
      <c r="D19" s="295" t="e">
        <f>(C19/C27)</f>
        <v>#DIV/0!</v>
      </c>
      <c r="E19" s="231"/>
      <c r="F19" s="295" t="e">
        <f t="shared" si="1"/>
        <v>#DIV/0!</v>
      </c>
      <c r="G19" s="231">
        <f t="shared" si="3"/>
        <v>0</v>
      </c>
      <c r="H19" s="295" t="e">
        <f t="shared" si="4"/>
        <v>#DIV/0!</v>
      </c>
      <c r="I19" s="231">
        <f t="shared" ref="I19:I25" si="5">O19+U19+AA19+AG19</f>
        <v>0</v>
      </c>
      <c r="J19" s="296" t="e">
        <f t="shared" si="2"/>
        <v>#DIV/0!</v>
      </c>
      <c r="K19" s="32"/>
      <c r="L19" s="33"/>
      <c r="M19" s="289"/>
      <c r="N19" s="33"/>
      <c r="O19" s="32"/>
      <c r="P19" s="33"/>
      <c r="Q19" s="32"/>
      <c r="R19" s="33"/>
      <c r="S19" s="289"/>
      <c r="T19" s="33"/>
      <c r="U19" s="32"/>
      <c r="V19" s="33"/>
      <c r="W19" s="32"/>
      <c r="X19" s="33"/>
      <c r="Y19" s="289"/>
      <c r="Z19" s="33"/>
      <c r="AA19" s="32"/>
      <c r="AB19" s="33"/>
      <c r="AC19" s="32"/>
      <c r="AD19" s="33"/>
      <c r="AE19" s="289"/>
      <c r="AF19" s="33"/>
      <c r="AG19" s="32"/>
      <c r="AH19" s="33"/>
      <c r="AI19" s="34"/>
      <c r="AJ19" s="35"/>
    </row>
    <row r="20" spans="1:36" ht="13.9" customHeight="1" x14ac:dyDescent="0.35">
      <c r="A20" s="45"/>
      <c r="B20" s="46" t="s">
        <v>33</v>
      </c>
      <c r="C20" s="32"/>
      <c r="D20" s="295" t="e">
        <f>(C20/C27)</f>
        <v>#DIV/0!</v>
      </c>
      <c r="E20" s="231"/>
      <c r="F20" s="295" t="e">
        <f t="shared" si="1"/>
        <v>#DIV/0!</v>
      </c>
      <c r="G20" s="231">
        <f t="shared" si="3"/>
        <v>0</v>
      </c>
      <c r="H20" s="295" t="e">
        <f t="shared" si="4"/>
        <v>#DIV/0!</v>
      </c>
      <c r="I20" s="231">
        <f t="shared" si="5"/>
        <v>0</v>
      </c>
      <c r="J20" s="296" t="e">
        <f t="shared" si="2"/>
        <v>#DIV/0!</v>
      </c>
      <c r="K20" s="32"/>
      <c r="L20" s="33"/>
      <c r="M20" s="289"/>
      <c r="N20" s="33"/>
      <c r="O20" s="32"/>
      <c r="P20" s="33"/>
      <c r="Q20" s="32"/>
      <c r="R20" s="33"/>
      <c r="S20" s="289"/>
      <c r="T20" s="33"/>
      <c r="U20" s="32"/>
      <c r="V20" s="33"/>
      <c r="W20" s="32"/>
      <c r="X20" s="33"/>
      <c r="Y20" s="289"/>
      <c r="Z20" s="33"/>
      <c r="AA20" s="32"/>
      <c r="AB20" s="33"/>
      <c r="AC20" s="32"/>
      <c r="AD20" s="33"/>
      <c r="AE20" s="289"/>
      <c r="AF20" s="33"/>
      <c r="AG20" s="32"/>
      <c r="AH20" s="33"/>
      <c r="AI20" s="34"/>
      <c r="AJ20" s="35"/>
    </row>
    <row r="21" spans="1:36" ht="13.9" customHeight="1" x14ac:dyDescent="0.35">
      <c r="A21" s="45"/>
      <c r="B21" s="46" t="s">
        <v>34</v>
      </c>
      <c r="C21" s="32"/>
      <c r="D21" s="295" t="e">
        <f>(C21/C27)</f>
        <v>#DIV/0!</v>
      </c>
      <c r="E21" s="231"/>
      <c r="F21" s="295" t="e">
        <f t="shared" si="1"/>
        <v>#DIV/0!</v>
      </c>
      <c r="G21" s="231">
        <f t="shared" si="3"/>
        <v>0</v>
      </c>
      <c r="H21" s="295" t="e">
        <f t="shared" si="4"/>
        <v>#DIV/0!</v>
      </c>
      <c r="I21" s="231">
        <f t="shared" si="5"/>
        <v>0</v>
      </c>
      <c r="J21" s="296" t="e">
        <f t="shared" si="2"/>
        <v>#DIV/0!</v>
      </c>
      <c r="K21" s="32"/>
      <c r="L21" s="33"/>
      <c r="M21" s="289"/>
      <c r="N21" s="33"/>
      <c r="O21" s="32"/>
      <c r="P21" s="33"/>
      <c r="Q21" s="32"/>
      <c r="R21" s="33"/>
      <c r="S21" s="289"/>
      <c r="T21" s="33"/>
      <c r="U21" s="32"/>
      <c r="V21" s="33"/>
      <c r="W21" s="32"/>
      <c r="X21" s="33"/>
      <c r="Y21" s="289"/>
      <c r="Z21" s="33"/>
      <c r="AA21" s="32"/>
      <c r="AB21" s="33"/>
      <c r="AC21" s="32"/>
      <c r="AD21" s="33"/>
      <c r="AE21" s="289"/>
      <c r="AF21" s="33"/>
      <c r="AG21" s="32"/>
      <c r="AH21" s="33"/>
      <c r="AI21" s="34"/>
      <c r="AJ21" s="35"/>
    </row>
    <row r="22" spans="1:36" ht="13.9" customHeight="1" x14ac:dyDescent="0.35">
      <c r="A22" s="45"/>
      <c r="B22" s="46" t="s">
        <v>35</v>
      </c>
      <c r="C22" s="32"/>
      <c r="D22" s="295" t="e">
        <f>(C22/C27)</f>
        <v>#DIV/0!</v>
      </c>
      <c r="E22" s="231"/>
      <c r="F22" s="295" t="e">
        <f t="shared" si="1"/>
        <v>#DIV/0!</v>
      </c>
      <c r="G22" s="231">
        <f t="shared" si="3"/>
        <v>0</v>
      </c>
      <c r="H22" s="295" t="e">
        <f t="shared" si="4"/>
        <v>#DIV/0!</v>
      </c>
      <c r="I22" s="231">
        <f t="shared" si="5"/>
        <v>0</v>
      </c>
      <c r="J22" s="296" t="e">
        <f t="shared" si="2"/>
        <v>#DIV/0!</v>
      </c>
      <c r="K22" s="32"/>
      <c r="L22" s="33"/>
      <c r="M22" s="289"/>
      <c r="N22" s="33"/>
      <c r="O22" s="32"/>
      <c r="P22" s="33"/>
      <c r="Q22" s="32"/>
      <c r="R22" s="33"/>
      <c r="S22" s="289"/>
      <c r="T22" s="33"/>
      <c r="U22" s="32"/>
      <c r="V22" s="33"/>
      <c r="W22" s="32"/>
      <c r="X22" s="33"/>
      <c r="Y22" s="289"/>
      <c r="Z22" s="33"/>
      <c r="AA22" s="32"/>
      <c r="AB22" s="33"/>
      <c r="AC22" s="32"/>
      <c r="AD22" s="33"/>
      <c r="AE22" s="289"/>
      <c r="AF22" s="33"/>
      <c r="AG22" s="32"/>
      <c r="AH22" s="33"/>
      <c r="AI22" s="34"/>
      <c r="AJ22" s="35"/>
    </row>
    <row r="23" spans="1:36" ht="13.9" customHeight="1" x14ac:dyDescent="0.35">
      <c r="A23" s="45"/>
      <c r="B23" s="47" t="s">
        <v>36</v>
      </c>
      <c r="C23" s="32"/>
      <c r="D23" s="295" t="e">
        <f>(C23/C27)</f>
        <v>#DIV/0!</v>
      </c>
      <c r="E23" s="231"/>
      <c r="F23" s="295" t="e">
        <f t="shared" si="1"/>
        <v>#DIV/0!</v>
      </c>
      <c r="G23" s="231">
        <f t="shared" si="3"/>
        <v>0</v>
      </c>
      <c r="H23" s="295" t="e">
        <f t="shared" si="4"/>
        <v>#DIV/0!</v>
      </c>
      <c r="I23" s="231">
        <f t="shared" si="5"/>
        <v>0</v>
      </c>
      <c r="J23" s="296" t="e">
        <f t="shared" si="2"/>
        <v>#DIV/0!</v>
      </c>
      <c r="K23" s="32"/>
      <c r="L23" s="33"/>
      <c r="M23" s="289"/>
      <c r="N23" s="33"/>
      <c r="O23" s="32"/>
      <c r="P23" s="33"/>
      <c r="Q23" s="32"/>
      <c r="R23" s="33"/>
      <c r="S23" s="289"/>
      <c r="T23" s="33"/>
      <c r="U23" s="32"/>
      <c r="V23" s="33"/>
      <c r="W23" s="32"/>
      <c r="X23" s="33"/>
      <c r="Y23" s="289"/>
      <c r="Z23" s="33"/>
      <c r="AA23" s="32"/>
      <c r="AB23" s="33"/>
      <c r="AC23" s="32"/>
      <c r="AD23" s="33"/>
      <c r="AE23" s="289"/>
      <c r="AF23" s="33"/>
      <c r="AG23" s="32"/>
      <c r="AH23" s="33"/>
      <c r="AI23" s="34"/>
      <c r="AJ23" s="35"/>
    </row>
    <row r="24" spans="1:36" ht="41.5" customHeight="1" x14ac:dyDescent="0.35">
      <c r="A24" s="45"/>
      <c r="B24" s="47" t="s">
        <v>37</v>
      </c>
      <c r="C24" s="32"/>
      <c r="D24" s="295" t="e">
        <f>(C24/C27)</f>
        <v>#DIV/0!</v>
      </c>
      <c r="E24" s="231"/>
      <c r="F24" s="295" t="e">
        <f t="shared" si="1"/>
        <v>#DIV/0!</v>
      </c>
      <c r="G24" s="231">
        <f t="shared" si="3"/>
        <v>0</v>
      </c>
      <c r="H24" s="295" t="e">
        <f t="shared" si="4"/>
        <v>#DIV/0!</v>
      </c>
      <c r="I24" s="231">
        <f t="shared" si="5"/>
        <v>0</v>
      </c>
      <c r="J24" s="296" t="e">
        <f t="shared" si="2"/>
        <v>#DIV/0!</v>
      </c>
      <c r="K24" s="32"/>
      <c r="L24" s="33"/>
      <c r="M24" s="289"/>
      <c r="N24" s="33"/>
      <c r="O24" s="32"/>
      <c r="P24" s="33"/>
      <c r="Q24" s="32"/>
      <c r="R24" s="33"/>
      <c r="S24" s="289"/>
      <c r="T24" s="33"/>
      <c r="U24" s="32"/>
      <c r="V24" s="33"/>
      <c r="W24" s="32"/>
      <c r="X24" s="33"/>
      <c r="Y24" s="289"/>
      <c r="Z24" s="33"/>
      <c r="AA24" s="32"/>
      <c r="AB24" s="33"/>
      <c r="AC24" s="32"/>
      <c r="AD24" s="33"/>
      <c r="AE24" s="289"/>
      <c r="AF24" s="33"/>
      <c r="AG24" s="32"/>
      <c r="AH24" s="33"/>
      <c r="AI24" s="34"/>
      <c r="AJ24" s="35"/>
    </row>
    <row r="25" spans="1:36" ht="41.5" customHeight="1" x14ac:dyDescent="0.35">
      <c r="A25" s="45"/>
      <c r="B25" s="47" t="s">
        <v>38</v>
      </c>
      <c r="C25" s="32"/>
      <c r="D25" s="295" t="e">
        <f>(C25/C27)</f>
        <v>#DIV/0!</v>
      </c>
      <c r="E25" s="231"/>
      <c r="F25" s="295" t="e">
        <f t="shared" si="1"/>
        <v>#DIV/0!</v>
      </c>
      <c r="G25" s="231">
        <f t="shared" si="3"/>
        <v>0</v>
      </c>
      <c r="H25" s="295" t="e">
        <f t="shared" si="4"/>
        <v>#DIV/0!</v>
      </c>
      <c r="I25" s="231">
        <f t="shared" si="5"/>
        <v>0</v>
      </c>
      <c r="J25" s="296" t="e">
        <f t="shared" si="2"/>
        <v>#DIV/0!</v>
      </c>
      <c r="K25" s="32"/>
      <c r="L25" s="33"/>
      <c r="M25" s="289"/>
      <c r="N25" s="33"/>
      <c r="O25" s="32"/>
      <c r="P25" s="33"/>
      <c r="Q25" s="32"/>
      <c r="R25" s="33"/>
      <c r="S25" s="289"/>
      <c r="T25" s="33"/>
      <c r="U25" s="32"/>
      <c r="V25" s="33"/>
      <c r="W25" s="32"/>
      <c r="X25" s="33"/>
      <c r="Y25" s="289"/>
      <c r="Z25" s="33"/>
      <c r="AA25" s="32"/>
      <c r="AB25" s="33"/>
      <c r="AC25" s="32"/>
      <c r="AD25" s="33"/>
      <c r="AE25" s="289"/>
      <c r="AF25" s="33"/>
      <c r="AG25" s="32"/>
      <c r="AH25" s="33"/>
      <c r="AI25" s="34"/>
      <c r="AJ25" s="35"/>
    </row>
    <row r="26" spans="1:36" x14ac:dyDescent="0.35">
      <c r="A26" s="45"/>
      <c r="B26" s="292" t="s">
        <v>204</v>
      </c>
      <c r="C26" s="231">
        <f>SUM(C19:C25)</f>
        <v>0</v>
      </c>
      <c r="D26" s="295" t="e">
        <f>(C26/C27)</f>
        <v>#DIV/0!</v>
      </c>
      <c r="E26" s="231">
        <f>SUM(E19:E25)</f>
        <v>0</v>
      </c>
      <c r="F26" s="295" t="e">
        <f t="shared" si="1"/>
        <v>#DIV/0!</v>
      </c>
      <c r="G26" s="231">
        <f t="shared" si="3"/>
        <v>0</v>
      </c>
      <c r="H26" s="295" t="e">
        <f t="shared" si="4"/>
        <v>#DIV/0!</v>
      </c>
      <c r="I26" s="231">
        <f>SUM(I19:I25)</f>
        <v>0</v>
      </c>
      <c r="J26" s="296" t="e">
        <f t="shared" si="2"/>
        <v>#DIV/0!</v>
      </c>
      <c r="K26" s="32"/>
      <c r="L26" s="33"/>
      <c r="M26" s="289"/>
      <c r="N26" s="33"/>
      <c r="O26" s="32"/>
      <c r="P26" s="33"/>
      <c r="Q26" s="32"/>
      <c r="R26" s="33"/>
      <c r="S26" s="289"/>
      <c r="T26" s="33"/>
      <c r="U26" s="32"/>
      <c r="V26" s="33"/>
      <c r="W26" s="32"/>
      <c r="X26" s="33"/>
      <c r="Y26" s="289"/>
      <c r="Z26" s="33"/>
      <c r="AA26" s="32"/>
      <c r="AB26" s="33"/>
      <c r="AC26" s="32"/>
      <c r="AD26" s="33"/>
      <c r="AE26" s="289"/>
      <c r="AF26" s="33"/>
      <c r="AG26" s="32"/>
      <c r="AH26" s="33"/>
      <c r="AI26" s="34"/>
      <c r="AJ26" s="35"/>
    </row>
    <row r="27" spans="1:36" ht="14.5" customHeight="1" x14ac:dyDescent="0.35">
      <c r="A27" s="364" t="s">
        <v>39</v>
      </c>
      <c r="B27" s="365"/>
      <c r="C27" s="232">
        <f>C14+C18+C26</f>
        <v>0</v>
      </c>
      <c r="D27" s="296" t="e">
        <f>SUM(D14+D18+D26)</f>
        <v>#DIV/0!</v>
      </c>
      <c r="E27" s="231">
        <f>E14+E18+E26</f>
        <v>0</v>
      </c>
      <c r="F27" s="295" t="e">
        <f>F14+F18+F26</f>
        <v>#DIV/0!</v>
      </c>
      <c r="G27" s="231">
        <f t="shared" si="3"/>
        <v>0</v>
      </c>
      <c r="H27" s="295" t="e">
        <f t="shared" si="4"/>
        <v>#DIV/0!</v>
      </c>
      <c r="I27" s="231">
        <f>SUM(I14+I18+I26)</f>
        <v>0</v>
      </c>
      <c r="J27" s="296" t="e">
        <f t="shared" si="2"/>
        <v>#DIV/0!</v>
      </c>
      <c r="K27" s="48"/>
      <c r="L27" s="49"/>
      <c r="M27" s="48"/>
      <c r="N27" s="49"/>
      <c r="O27" s="48"/>
      <c r="P27" s="49"/>
      <c r="Q27" s="48"/>
      <c r="R27" s="49"/>
      <c r="S27" s="48"/>
      <c r="T27" s="49"/>
      <c r="U27" s="48"/>
      <c r="V27" s="49"/>
      <c r="W27" s="48"/>
      <c r="X27" s="49"/>
      <c r="Y27" s="48"/>
      <c r="Z27" s="49"/>
      <c r="AA27" s="48"/>
      <c r="AB27" s="49"/>
      <c r="AC27" s="48"/>
      <c r="AD27" s="49"/>
      <c r="AE27" s="48"/>
      <c r="AF27" s="49"/>
      <c r="AG27" s="48"/>
      <c r="AH27" s="49"/>
      <c r="AI27" s="34"/>
      <c r="AJ27" s="50" t="s">
        <v>40</v>
      </c>
    </row>
    <row r="28" spans="1:36" x14ac:dyDescent="0.35">
      <c r="K28" s="51"/>
      <c r="M28" s="51"/>
    </row>
    <row r="29" spans="1:36" x14ac:dyDescent="0.35">
      <c r="I29" s="51"/>
      <c r="K29" s="51"/>
    </row>
  </sheetData>
  <mergeCells count="9">
    <mergeCell ref="A6:V6"/>
    <mergeCell ref="A1:B1"/>
    <mergeCell ref="C1:V1"/>
    <mergeCell ref="A27:B27"/>
    <mergeCell ref="A14:B14"/>
    <mergeCell ref="A15:B15"/>
    <mergeCell ref="A18:B18"/>
    <mergeCell ref="AJ8:AJ9"/>
    <mergeCell ref="A9:B9"/>
  </mergeCells>
  <pageMargins left="0.7" right="0.7" top="0.75" bottom="0.75" header="0.3" footer="0.3"/>
  <pageSetup paperSize="9" orientation="landscape" horizont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9"/>
  <sheetViews>
    <sheetView topLeftCell="A3" workbookViewId="0">
      <selection activeCell="G13" sqref="G13"/>
    </sheetView>
  </sheetViews>
  <sheetFormatPr defaultColWidth="8.81640625" defaultRowHeight="13" x14ac:dyDescent="0.35"/>
  <cols>
    <col min="1" max="1" width="29.26953125" style="23" customWidth="1"/>
    <col min="2" max="2" width="16.453125" style="23" customWidth="1"/>
    <col min="3" max="3" width="5.81640625" style="23" customWidth="1"/>
    <col min="4" max="4" width="17.453125" style="23" customWidth="1"/>
    <col min="5" max="5" width="12.36328125" style="23" customWidth="1"/>
    <col min="6" max="6" width="4.54296875" style="23" customWidth="1"/>
    <col min="7" max="7" width="12.26953125" style="23" customWidth="1"/>
    <col min="8" max="8" width="4.08984375" style="23" customWidth="1"/>
    <col min="9" max="9" width="15.08984375" style="23" customWidth="1"/>
    <col min="10" max="10" width="5.1796875" style="23" customWidth="1"/>
    <col min="11" max="11" width="16.08984375" style="23" customWidth="1"/>
    <col min="12" max="12" width="5.90625" style="23" customWidth="1"/>
    <col min="13" max="13" width="12.36328125" style="23" customWidth="1"/>
    <col min="14" max="14" width="5.08984375" style="23" customWidth="1"/>
    <col min="15" max="15" width="15.26953125" style="23" customWidth="1"/>
    <col min="16" max="16" width="6.54296875" style="23" customWidth="1"/>
    <col min="17" max="17" width="14.08984375" style="23" customWidth="1"/>
    <col min="18" max="18" width="5.26953125" style="23" customWidth="1"/>
    <col min="19" max="19" width="15.453125" style="23" customWidth="1"/>
    <col min="20" max="20" width="5.36328125" style="23" customWidth="1"/>
    <col min="21" max="21" width="15.453125" style="23" customWidth="1"/>
    <col min="22" max="22" width="5.26953125" style="23" customWidth="1"/>
    <col min="23" max="23" width="15.1796875" style="23" customWidth="1"/>
    <col min="24" max="24" width="6" style="23" customWidth="1"/>
    <col min="25" max="25" width="15.453125" style="23" customWidth="1"/>
    <col min="26" max="26" width="6.6328125" style="23" customWidth="1"/>
    <col min="27" max="27" width="16.90625" style="23" customWidth="1"/>
    <col min="28" max="28" width="5.7265625" style="23" customWidth="1"/>
    <col min="29" max="29" width="15.90625" style="23" customWidth="1"/>
    <col min="30" max="30" width="8.81640625" style="23"/>
    <col min="31" max="31" width="12.08984375" style="23" customWidth="1"/>
    <col min="32" max="32" width="6.7265625" style="23" customWidth="1"/>
    <col min="33" max="33" width="4.1796875" style="23" customWidth="1"/>
    <col min="34" max="34" width="18.26953125" style="23" customWidth="1"/>
    <col min="35" max="16384" width="8.81640625" style="23"/>
  </cols>
  <sheetData>
    <row r="1" spans="1:34" x14ac:dyDescent="0.35">
      <c r="A1" s="28" t="s">
        <v>41</v>
      </c>
      <c r="C1" s="376" t="s">
        <v>95</v>
      </c>
      <c r="D1" s="376"/>
      <c r="E1" s="376"/>
      <c r="F1" s="376"/>
      <c r="G1" s="376"/>
      <c r="H1" s="376"/>
      <c r="I1" s="376"/>
      <c r="J1" s="376"/>
      <c r="K1" s="376"/>
      <c r="L1" s="376"/>
      <c r="M1" s="376"/>
      <c r="N1" s="376"/>
      <c r="O1" s="376"/>
      <c r="P1" s="376"/>
      <c r="Q1" s="376"/>
      <c r="R1" s="376"/>
      <c r="S1" s="376"/>
      <c r="T1" s="59"/>
      <c r="U1" s="59"/>
    </row>
    <row r="2" spans="1:34" x14ac:dyDescent="0.35">
      <c r="A2" s="28"/>
    </row>
    <row r="3" spans="1:34" ht="65.5" customHeight="1" x14ac:dyDescent="0.35">
      <c r="A3" s="377" t="s">
        <v>170</v>
      </c>
      <c r="B3" s="378"/>
      <c r="C3" s="378"/>
      <c r="D3" s="378"/>
      <c r="E3" s="378"/>
      <c r="F3" s="378"/>
      <c r="G3" s="378"/>
      <c r="H3" s="378"/>
      <c r="I3" s="378"/>
      <c r="J3" s="378"/>
      <c r="K3" s="378"/>
      <c r="L3" s="378"/>
      <c r="M3" s="378"/>
      <c r="N3" s="378"/>
      <c r="O3" s="378"/>
      <c r="P3" s="378"/>
      <c r="Q3" s="378"/>
      <c r="R3" s="378"/>
      <c r="S3" s="379"/>
      <c r="T3" s="248"/>
      <c r="U3" s="248"/>
    </row>
    <row r="4" spans="1:34" ht="15.65" customHeight="1" x14ac:dyDescent="0.35">
      <c r="A4" s="26"/>
      <c r="B4" s="26"/>
      <c r="C4" s="26"/>
      <c r="D4" s="26"/>
      <c r="E4" s="26"/>
      <c r="F4" s="26"/>
      <c r="G4" s="26"/>
      <c r="H4" s="26"/>
      <c r="I4" s="26"/>
      <c r="J4" s="26"/>
      <c r="K4" s="26"/>
      <c r="L4" s="26"/>
      <c r="M4" s="26"/>
      <c r="N4" s="26"/>
      <c r="O4" s="26"/>
      <c r="P4" s="26"/>
      <c r="Q4" s="26"/>
      <c r="R4" s="26"/>
      <c r="S4" s="26"/>
      <c r="T4" s="26"/>
      <c r="U4" s="26"/>
    </row>
    <row r="5" spans="1:34" ht="15" customHeight="1" x14ac:dyDescent="0.35">
      <c r="A5" s="26"/>
      <c r="B5" s="26"/>
      <c r="C5" s="26"/>
      <c r="D5" s="26"/>
      <c r="E5" s="26"/>
      <c r="F5" s="26"/>
      <c r="G5" s="26"/>
      <c r="H5" s="26"/>
      <c r="I5" s="26"/>
      <c r="J5" s="26"/>
      <c r="K5" s="26"/>
      <c r="L5" s="26"/>
      <c r="M5" s="26"/>
      <c r="N5" s="26"/>
      <c r="O5" s="26"/>
      <c r="P5" s="26"/>
      <c r="Q5" s="26"/>
      <c r="R5" s="26"/>
      <c r="S5" s="26"/>
      <c r="T5" s="26"/>
      <c r="U5" s="26"/>
    </row>
    <row r="6" spans="1:34" s="245" customFormat="1" ht="54.5" customHeight="1" x14ac:dyDescent="0.35">
      <c r="A6" s="246"/>
      <c r="B6" s="247" t="s">
        <v>172</v>
      </c>
      <c r="C6" s="247"/>
      <c r="D6" s="247" t="s">
        <v>191</v>
      </c>
      <c r="E6" s="247" t="s">
        <v>190</v>
      </c>
      <c r="F6" s="247"/>
      <c r="G6" s="247" t="s">
        <v>171</v>
      </c>
      <c r="H6" s="247"/>
      <c r="I6" s="247" t="s">
        <v>143</v>
      </c>
      <c r="J6" s="247"/>
      <c r="K6" s="247" t="s">
        <v>189</v>
      </c>
      <c r="L6" s="247"/>
      <c r="M6" s="247" t="s">
        <v>142</v>
      </c>
      <c r="N6" s="247"/>
      <c r="O6" s="247" t="s">
        <v>144</v>
      </c>
      <c r="P6" s="247"/>
      <c r="Q6" s="247" t="s">
        <v>192</v>
      </c>
      <c r="R6" s="247"/>
      <c r="S6" s="247" t="s">
        <v>163</v>
      </c>
      <c r="T6" s="247"/>
      <c r="U6" s="247" t="s">
        <v>145</v>
      </c>
      <c r="V6" s="247"/>
      <c r="W6" s="247" t="s">
        <v>193</v>
      </c>
      <c r="X6" s="247"/>
      <c r="Y6" s="247" t="s">
        <v>166</v>
      </c>
      <c r="Z6" s="247"/>
      <c r="AA6" s="247" t="s">
        <v>146</v>
      </c>
      <c r="AB6" s="247"/>
      <c r="AC6" s="247" t="s">
        <v>192</v>
      </c>
      <c r="AD6" s="247"/>
      <c r="AE6" s="247" t="s">
        <v>167</v>
      </c>
      <c r="AF6" s="247"/>
      <c r="AH6" s="370" t="s">
        <v>132</v>
      </c>
    </row>
    <row r="7" spans="1:34" x14ac:dyDescent="0.35">
      <c r="A7" s="52" t="s">
        <v>42</v>
      </c>
      <c r="B7" s="27" t="s">
        <v>2</v>
      </c>
      <c r="C7" s="27" t="s">
        <v>3</v>
      </c>
      <c r="D7" s="27" t="s">
        <v>2</v>
      </c>
      <c r="E7" s="27" t="s">
        <v>2</v>
      </c>
      <c r="F7" s="27" t="s">
        <v>3</v>
      </c>
      <c r="G7" s="27" t="s">
        <v>2</v>
      </c>
      <c r="H7" s="27" t="s">
        <v>3</v>
      </c>
      <c r="I7" s="27" t="s">
        <v>2</v>
      </c>
      <c r="J7" s="27" t="s">
        <v>3</v>
      </c>
      <c r="K7" s="27" t="s">
        <v>2</v>
      </c>
      <c r="L7" s="27" t="s">
        <v>3</v>
      </c>
      <c r="M7" s="27" t="s">
        <v>2</v>
      </c>
      <c r="N7" s="27" t="s">
        <v>3</v>
      </c>
      <c r="O7" s="27" t="s">
        <v>2</v>
      </c>
      <c r="P7" s="27" t="s">
        <v>3</v>
      </c>
      <c r="Q7" s="27" t="s">
        <v>2</v>
      </c>
      <c r="R7" s="27" t="s">
        <v>3</v>
      </c>
      <c r="S7" s="27" t="s">
        <v>2</v>
      </c>
      <c r="T7" s="27" t="s">
        <v>3</v>
      </c>
      <c r="U7" s="27" t="s">
        <v>2</v>
      </c>
      <c r="V7" s="27" t="s">
        <v>3</v>
      </c>
      <c r="W7" s="27" t="s">
        <v>2</v>
      </c>
      <c r="X7" s="27" t="s">
        <v>3</v>
      </c>
      <c r="Y7" s="27" t="s">
        <v>2</v>
      </c>
      <c r="Z7" s="27" t="s">
        <v>3</v>
      </c>
      <c r="AA7" s="27" t="s">
        <v>2</v>
      </c>
      <c r="AB7" s="27" t="s">
        <v>3</v>
      </c>
      <c r="AC7" s="27" t="s">
        <v>2</v>
      </c>
      <c r="AD7" s="27" t="s">
        <v>3</v>
      </c>
      <c r="AE7" s="27" t="s">
        <v>2</v>
      </c>
      <c r="AF7" s="27" t="s">
        <v>3</v>
      </c>
      <c r="AH7" s="370"/>
    </row>
    <row r="8" spans="1:34" ht="15" customHeight="1" x14ac:dyDescent="0.35">
      <c r="A8" s="53" t="s">
        <v>25</v>
      </c>
      <c r="B8" s="32">
        <v>0</v>
      </c>
      <c r="C8" s="33"/>
      <c r="D8" s="33"/>
      <c r="E8" s="32">
        <v>0</v>
      </c>
      <c r="F8" s="33"/>
      <c r="G8" s="32">
        <v>0</v>
      </c>
      <c r="H8" s="33"/>
      <c r="I8" s="32"/>
      <c r="J8" s="33"/>
      <c r="K8" s="273"/>
      <c r="L8" s="33"/>
      <c r="M8" s="32"/>
      <c r="N8" s="33"/>
      <c r="O8" s="32"/>
      <c r="P8" s="33"/>
      <c r="Q8" s="273"/>
      <c r="R8" s="33"/>
      <c r="S8" s="32"/>
      <c r="T8" s="33"/>
      <c r="U8" s="32"/>
      <c r="V8" s="33"/>
      <c r="W8" s="273"/>
      <c r="X8" s="33"/>
      <c r="Y8" s="32"/>
      <c r="Z8" s="33"/>
      <c r="AA8" s="32"/>
      <c r="AB8" s="33"/>
      <c r="AC8" s="273"/>
      <c r="AD8" s="33"/>
      <c r="AE8" s="32"/>
      <c r="AF8" s="33"/>
      <c r="AH8" s="35"/>
    </row>
    <row r="9" spans="1:34" x14ac:dyDescent="0.35">
      <c r="A9" s="54" t="s">
        <v>26</v>
      </c>
      <c r="B9" s="32"/>
      <c r="C9" s="33"/>
      <c r="D9" s="33"/>
      <c r="E9" s="32"/>
      <c r="F9" s="33"/>
      <c r="G9" s="32"/>
      <c r="H9" s="33"/>
      <c r="I9" s="32"/>
      <c r="J9" s="33"/>
      <c r="K9" s="273"/>
      <c r="L9" s="33"/>
      <c r="M9" s="32"/>
      <c r="N9" s="33"/>
      <c r="O9" s="32"/>
      <c r="P9" s="33"/>
      <c r="Q9" s="273"/>
      <c r="R9" s="33"/>
      <c r="S9" s="32"/>
      <c r="T9" s="33"/>
      <c r="U9" s="32"/>
      <c r="V9" s="33"/>
      <c r="W9" s="273"/>
      <c r="X9" s="33"/>
      <c r="Y9" s="32"/>
      <c r="Z9" s="33"/>
      <c r="AA9" s="32"/>
      <c r="AB9" s="33"/>
      <c r="AC9" s="273"/>
      <c r="AD9" s="33"/>
      <c r="AE9" s="32"/>
      <c r="AF9" s="33"/>
      <c r="AH9" s="37"/>
    </row>
    <row r="10" spans="1:34" x14ac:dyDescent="0.35">
      <c r="A10" s="54" t="s">
        <v>27</v>
      </c>
      <c r="B10" s="32"/>
      <c r="C10" s="33"/>
      <c r="D10" s="33"/>
      <c r="E10" s="32"/>
      <c r="F10" s="33"/>
      <c r="G10" s="32"/>
      <c r="H10" s="33"/>
      <c r="I10" s="32"/>
      <c r="J10" s="33"/>
      <c r="K10" s="273"/>
      <c r="L10" s="33"/>
      <c r="M10" s="32"/>
      <c r="N10" s="33"/>
      <c r="O10" s="32"/>
      <c r="P10" s="33"/>
      <c r="Q10" s="273"/>
      <c r="R10" s="33"/>
      <c r="S10" s="32"/>
      <c r="T10" s="33"/>
      <c r="U10" s="32"/>
      <c r="V10" s="33"/>
      <c r="W10" s="273"/>
      <c r="X10" s="33"/>
      <c r="Y10" s="32"/>
      <c r="Z10" s="33"/>
      <c r="AA10" s="32"/>
      <c r="AB10" s="33"/>
      <c r="AC10" s="273"/>
      <c r="AD10" s="33"/>
      <c r="AE10" s="32"/>
      <c r="AF10" s="33"/>
      <c r="AH10" s="37"/>
    </row>
    <row r="11" spans="1:34" x14ac:dyDescent="0.35">
      <c r="A11" s="54" t="s">
        <v>28</v>
      </c>
      <c r="B11" s="32"/>
      <c r="C11" s="33"/>
      <c r="D11" s="33"/>
      <c r="E11" s="32"/>
      <c r="F11" s="33"/>
      <c r="G11" s="32"/>
      <c r="H11" s="33"/>
      <c r="I11" s="32"/>
      <c r="J11" s="33"/>
      <c r="K11" s="273"/>
      <c r="L11" s="33"/>
      <c r="M11" s="32"/>
      <c r="N11" s="33"/>
      <c r="O11" s="32"/>
      <c r="P11" s="33"/>
      <c r="Q11" s="273"/>
      <c r="R11" s="33"/>
      <c r="S11" s="32"/>
      <c r="T11" s="33"/>
      <c r="U11" s="32"/>
      <c r="V11" s="33"/>
      <c r="W11" s="273"/>
      <c r="X11" s="33"/>
      <c r="Y11" s="32"/>
      <c r="Z11" s="33"/>
      <c r="AA11" s="32"/>
      <c r="AB11" s="33"/>
      <c r="AC11" s="273"/>
      <c r="AD11" s="33"/>
      <c r="AE11" s="32"/>
      <c r="AF11" s="33"/>
      <c r="AH11" s="37"/>
    </row>
    <row r="12" spans="1:34" x14ac:dyDescent="0.35">
      <c r="A12" s="54" t="s">
        <v>43</v>
      </c>
      <c r="B12" s="32"/>
      <c r="C12" s="33"/>
      <c r="D12" s="33"/>
      <c r="E12" s="32"/>
      <c r="F12" s="33"/>
      <c r="G12" s="32"/>
      <c r="H12" s="33"/>
      <c r="I12" s="32"/>
      <c r="J12" s="33"/>
      <c r="K12" s="273"/>
      <c r="L12" s="33"/>
      <c r="M12" s="32"/>
      <c r="N12" s="33"/>
      <c r="O12" s="32"/>
      <c r="P12" s="33"/>
      <c r="Q12" s="273"/>
      <c r="R12" s="33"/>
      <c r="S12" s="32"/>
      <c r="T12" s="33"/>
      <c r="U12" s="32"/>
      <c r="V12" s="33"/>
      <c r="W12" s="273"/>
      <c r="X12" s="33"/>
      <c r="Y12" s="32"/>
      <c r="Z12" s="33"/>
      <c r="AA12" s="32"/>
      <c r="AB12" s="33"/>
      <c r="AC12" s="273"/>
      <c r="AD12" s="33"/>
      <c r="AE12" s="32"/>
      <c r="AF12" s="33"/>
      <c r="AH12" s="37"/>
    </row>
    <row r="13" spans="1:34" ht="26" x14ac:dyDescent="0.35">
      <c r="A13" s="198" t="s">
        <v>106</v>
      </c>
      <c r="B13" s="173">
        <v>0</v>
      </c>
      <c r="C13" s="174"/>
      <c r="D13" s="174"/>
      <c r="E13" s="173">
        <v>0</v>
      </c>
      <c r="F13" s="174"/>
      <c r="G13" s="173">
        <v>0</v>
      </c>
      <c r="H13" s="174"/>
      <c r="I13" s="175"/>
      <c r="J13" s="174"/>
      <c r="K13" s="175"/>
      <c r="L13" s="174"/>
      <c r="M13" s="175"/>
      <c r="N13" s="174"/>
      <c r="O13" s="175"/>
      <c r="P13" s="174"/>
      <c r="Q13" s="175"/>
      <c r="R13" s="174"/>
      <c r="S13" s="175"/>
      <c r="T13" s="174"/>
      <c r="U13" s="175"/>
      <c r="V13" s="174"/>
      <c r="W13" s="175"/>
      <c r="X13" s="174"/>
      <c r="Y13" s="175"/>
      <c r="Z13" s="174"/>
      <c r="AA13" s="175"/>
      <c r="AB13" s="174"/>
      <c r="AC13" s="175"/>
      <c r="AD13" s="174"/>
      <c r="AE13" s="175"/>
      <c r="AF13" s="174"/>
      <c r="AH13" s="37"/>
    </row>
    <row r="14" spans="1:34" x14ac:dyDescent="0.35">
      <c r="A14" s="195" t="s">
        <v>99</v>
      </c>
      <c r="B14" s="177">
        <v>0</v>
      </c>
      <c r="C14" s="178"/>
      <c r="D14" s="178"/>
      <c r="E14" s="177">
        <v>0</v>
      </c>
      <c r="F14" s="178"/>
      <c r="G14" s="177">
        <v>0</v>
      </c>
      <c r="H14" s="178"/>
      <c r="I14" s="179"/>
      <c r="J14" s="178"/>
      <c r="K14" s="179"/>
      <c r="L14" s="178"/>
      <c r="M14" s="179"/>
      <c r="N14" s="178"/>
      <c r="O14" s="179"/>
      <c r="P14" s="178"/>
      <c r="Q14" s="179"/>
      <c r="R14" s="178"/>
      <c r="S14" s="179"/>
      <c r="T14" s="178"/>
      <c r="U14" s="179"/>
      <c r="V14" s="178"/>
      <c r="W14" s="179"/>
      <c r="X14" s="178"/>
      <c r="Y14" s="179"/>
      <c r="Z14" s="178"/>
      <c r="AA14" s="179"/>
      <c r="AB14" s="178"/>
      <c r="AC14" s="179"/>
      <c r="AD14" s="178"/>
      <c r="AE14" s="179"/>
      <c r="AF14" s="178"/>
    </row>
    <row r="15" spans="1:34" ht="26" x14ac:dyDescent="0.35">
      <c r="A15" s="199" t="s">
        <v>107</v>
      </c>
      <c r="B15" s="200"/>
      <c r="C15" s="201"/>
      <c r="D15" s="201"/>
      <c r="E15" s="200"/>
      <c r="F15" s="201"/>
      <c r="G15" s="200"/>
      <c r="H15" s="201"/>
      <c r="I15" s="202"/>
      <c r="J15" s="201"/>
      <c r="K15" s="202"/>
      <c r="L15" s="201"/>
      <c r="M15" s="202"/>
      <c r="N15" s="201"/>
      <c r="O15" s="202"/>
      <c r="P15" s="201"/>
      <c r="Q15" s="202"/>
      <c r="R15" s="201"/>
      <c r="S15" s="202"/>
      <c r="T15" s="201"/>
      <c r="U15" s="202"/>
      <c r="V15" s="201"/>
      <c r="W15" s="202"/>
      <c r="X15" s="201"/>
      <c r="Y15" s="202"/>
      <c r="Z15" s="201"/>
      <c r="AA15" s="202"/>
      <c r="AB15" s="201"/>
      <c r="AC15" s="202"/>
      <c r="AD15" s="201"/>
      <c r="AE15" s="202"/>
      <c r="AF15" s="201"/>
    </row>
    <row r="17" spans="1:34" x14ac:dyDescent="0.35">
      <c r="A17" s="55" t="s">
        <v>44</v>
      </c>
      <c r="B17" s="159">
        <v>0</v>
      </c>
      <c r="C17" s="33"/>
      <c r="D17" s="33"/>
      <c r="E17" s="159">
        <v>0</v>
      </c>
      <c r="F17" s="33"/>
      <c r="G17" s="159">
        <v>0</v>
      </c>
      <c r="H17" s="33"/>
      <c r="I17" s="32"/>
      <c r="J17" s="33"/>
      <c r="K17" s="273"/>
      <c r="L17" s="33"/>
      <c r="M17" s="32"/>
      <c r="N17" s="33"/>
      <c r="O17" s="32"/>
      <c r="P17" s="33"/>
      <c r="Q17" s="273"/>
      <c r="R17" s="33"/>
      <c r="S17" s="32"/>
      <c r="T17" s="33"/>
      <c r="U17" s="32"/>
      <c r="V17" s="33"/>
      <c r="W17" s="273"/>
      <c r="X17" s="33"/>
      <c r="Y17" s="32"/>
      <c r="Z17" s="33"/>
      <c r="AA17" s="32"/>
      <c r="AB17" s="33"/>
      <c r="AC17" s="273"/>
      <c r="AD17" s="33"/>
      <c r="AE17" s="32"/>
      <c r="AF17" s="33"/>
      <c r="AH17" s="56"/>
    </row>
    <row r="19" spans="1:34" x14ac:dyDescent="0.35">
      <c r="A19" s="176" t="s">
        <v>102</v>
      </c>
      <c r="B19" s="194"/>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H19" s="56"/>
    </row>
  </sheetData>
  <mergeCells count="3">
    <mergeCell ref="A3:S3"/>
    <mergeCell ref="C1:S1"/>
    <mergeCell ref="AH6:AH7"/>
  </mergeCells>
  <pageMargins left="0.7" right="0.7" top="0.75" bottom="0.75"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9"/>
  <sheetViews>
    <sheetView workbookViewId="0">
      <selection activeCell="H7" sqref="H7"/>
    </sheetView>
  </sheetViews>
  <sheetFormatPr defaultColWidth="8.81640625" defaultRowHeight="14.5" x14ac:dyDescent="0.35"/>
  <cols>
    <col min="1" max="1" width="2.26953125" style="57" customWidth="1"/>
    <col min="2" max="2" width="65.81640625" style="57" customWidth="1"/>
    <col min="3" max="3" width="9.7265625" style="57" customWidth="1"/>
    <col min="4" max="4" width="14" style="57" customWidth="1"/>
    <col min="5" max="5" width="9.7265625" style="57" customWidth="1"/>
    <col min="6" max="6" width="13" style="57" customWidth="1"/>
    <col min="7" max="9" width="13.81640625" style="57" customWidth="1"/>
    <col min="10" max="10" width="12.08984375" style="57" customWidth="1"/>
    <col min="11" max="11" width="10.81640625" style="57" customWidth="1"/>
    <col min="12" max="16384" width="8.81640625" style="57"/>
  </cols>
  <sheetData>
    <row r="1" spans="1:12" x14ac:dyDescent="0.35">
      <c r="A1" s="384" t="s">
        <v>45</v>
      </c>
      <c r="B1" s="384"/>
      <c r="C1" s="376" t="s">
        <v>92</v>
      </c>
      <c r="D1" s="376"/>
      <c r="E1" s="376"/>
      <c r="F1" s="376"/>
      <c r="G1" s="376"/>
      <c r="H1" s="59"/>
      <c r="I1" s="59"/>
    </row>
    <row r="2" spans="1:12" x14ac:dyDescent="0.35">
      <c r="A2" s="58"/>
      <c r="B2" s="58"/>
      <c r="C2" s="4"/>
      <c r="D2" s="59"/>
      <c r="E2" s="59"/>
      <c r="F2" s="23"/>
      <c r="G2" s="23"/>
      <c r="H2" s="23"/>
      <c r="I2" s="23"/>
    </row>
    <row r="3" spans="1:12" x14ac:dyDescent="0.35">
      <c r="A3" s="58"/>
      <c r="B3" s="60"/>
      <c r="C3" s="61" t="s">
        <v>46</v>
      </c>
      <c r="D3" s="59"/>
      <c r="E3" s="59"/>
      <c r="F3" s="23"/>
      <c r="G3" s="23"/>
      <c r="H3" s="23"/>
      <c r="I3" s="23"/>
    </row>
    <row r="4" spans="1:12" x14ac:dyDescent="0.35">
      <c r="A4" s="58"/>
      <c r="B4" s="58"/>
      <c r="C4" s="4"/>
      <c r="D4" s="1"/>
      <c r="E4" s="62"/>
      <c r="F4" s="63"/>
      <c r="G4" s="63"/>
      <c r="H4" s="63"/>
      <c r="I4" s="63"/>
    </row>
    <row r="5" spans="1:12" ht="47.5" customHeight="1" x14ac:dyDescent="0.35">
      <c r="A5" s="389" t="s">
        <v>109</v>
      </c>
      <c r="B5" s="390"/>
      <c r="C5" s="390"/>
      <c r="D5" s="390"/>
      <c r="E5" s="390"/>
      <c r="F5" s="390"/>
      <c r="G5" s="391"/>
      <c r="H5" s="215"/>
      <c r="I5" s="215"/>
    </row>
    <row r="6" spans="1:12" ht="14.5" customHeight="1" x14ac:dyDescent="0.35">
      <c r="A6" s="64"/>
      <c r="B6" s="58"/>
      <c r="C6" s="65"/>
      <c r="D6" s="2"/>
      <c r="E6" s="3"/>
      <c r="F6" s="63"/>
      <c r="G6" s="63"/>
      <c r="H6" s="63"/>
      <c r="I6" s="63"/>
    </row>
    <row r="7" spans="1:12" ht="39" x14ac:dyDescent="0.35">
      <c r="A7" s="382" t="s">
        <v>47</v>
      </c>
      <c r="B7" s="383"/>
      <c r="C7" s="5" t="s">
        <v>48</v>
      </c>
      <c r="D7" s="6" t="s">
        <v>49</v>
      </c>
      <c r="E7" s="7" t="s">
        <v>50</v>
      </c>
      <c r="F7" s="8" t="s">
        <v>51</v>
      </c>
      <c r="G7" s="250" t="s">
        <v>52</v>
      </c>
      <c r="H7" s="251" t="s">
        <v>177</v>
      </c>
      <c r="I7" s="251" t="s">
        <v>176</v>
      </c>
      <c r="J7" s="251" t="s">
        <v>130</v>
      </c>
      <c r="K7" s="251" t="s">
        <v>131</v>
      </c>
      <c r="L7" s="251" t="s">
        <v>178</v>
      </c>
    </row>
    <row r="8" spans="1:12" x14ac:dyDescent="0.35">
      <c r="A8" s="396" t="s">
        <v>53</v>
      </c>
      <c r="B8" s="397"/>
      <c r="C8" s="397"/>
      <c r="D8" s="397"/>
      <c r="E8" s="397"/>
      <c r="F8" s="397"/>
      <c r="G8" s="398"/>
      <c r="H8" s="216"/>
      <c r="I8" s="216"/>
      <c r="J8" s="216"/>
      <c r="K8" s="216"/>
      <c r="L8" s="216"/>
    </row>
    <row r="9" spans="1:12" x14ac:dyDescent="0.35">
      <c r="A9" s="66"/>
      <c r="B9" s="385" t="s">
        <v>54</v>
      </c>
      <c r="C9" s="386"/>
      <c r="D9" s="386"/>
      <c r="E9" s="386"/>
      <c r="F9" s="386"/>
      <c r="G9" s="386"/>
      <c r="H9" s="217"/>
      <c r="I9" s="217"/>
      <c r="J9" s="217"/>
      <c r="K9" s="217"/>
      <c r="L9" s="217"/>
    </row>
    <row r="10" spans="1:12" x14ac:dyDescent="0.35">
      <c r="A10" s="67"/>
      <c r="B10" s="387" t="s">
        <v>55</v>
      </c>
      <c r="C10" s="388"/>
      <c r="D10" s="388"/>
      <c r="E10" s="388"/>
      <c r="F10" s="388"/>
      <c r="G10" s="388"/>
      <c r="H10" s="218"/>
      <c r="I10" s="218"/>
      <c r="J10" s="218"/>
      <c r="K10" s="218"/>
      <c r="L10" s="218"/>
    </row>
    <row r="11" spans="1:12" x14ac:dyDescent="0.35">
      <c r="A11" s="68"/>
      <c r="B11" s="69" t="s">
        <v>56</v>
      </c>
      <c r="C11" s="70">
        <v>0</v>
      </c>
      <c r="D11" s="9"/>
      <c r="E11" s="71">
        <v>1</v>
      </c>
      <c r="F11" s="72"/>
      <c r="G11" s="73">
        <v>0</v>
      </c>
      <c r="H11" s="219"/>
      <c r="I11" s="219"/>
      <c r="J11" s="219"/>
      <c r="K11" s="219"/>
      <c r="L11" s="219"/>
    </row>
    <row r="12" spans="1:12" x14ac:dyDescent="0.35">
      <c r="A12" s="68"/>
      <c r="B12" s="69" t="s">
        <v>57</v>
      </c>
      <c r="C12" s="70">
        <v>0</v>
      </c>
      <c r="D12" s="10"/>
      <c r="E12" s="71">
        <v>1</v>
      </c>
      <c r="F12" s="73"/>
      <c r="G12" s="73">
        <v>0</v>
      </c>
      <c r="H12" s="219"/>
      <c r="I12" s="219"/>
      <c r="J12" s="219"/>
      <c r="K12" s="219"/>
      <c r="L12" s="219"/>
    </row>
    <row r="13" spans="1:12" x14ac:dyDescent="0.35">
      <c r="A13" s="74"/>
      <c r="B13" s="402" t="s">
        <v>58</v>
      </c>
      <c r="C13" s="403"/>
      <c r="D13" s="403"/>
      <c r="E13" s="403"/>
      <c r="F13" s="403"/>
      <c r="G13" s="403"/>
      <c r="H13" s="220"/>
      <c r="I13" s="220"/>
      <c r="J13" s="220"/>
      <c r="K13" s="220"/>
      <c r="L13" s="220"/>
    </row>
    <row r="14" spans="1:12" x14ac:dyDescent="0.35">
      <c r="A14" s="75"/>
      <c r="B14" s="76" t="s">
        <v>59</v>
      </c>
      <c r="C14" s="77">
        <v>0</v>
      </c>
      <c r="D14" s="10"/>
      <c r="E14" s="78">
        <v>1</v>
      </c>
      <c r="F14" s="72"/>
      <c r="G14" s="73">
        <v>0</v>
      </c>
      <c r="H14" s="219"/>
      <c r="I14" s="219"/>
      <c r="J14" s="219"/>
      <c r="K14" s="219"/>
      <c r="L14" s="219"/>
    </row>
    <row r="15" spans="1:12" x14ac:dyDescent="0.35">
      <c r="A15" s="75"/>
      <c r="B15" s="76" t="s">
        <v>60</v>
      </c>
      <c r="C15" s="77">
        <v>0</v>
      </c>
      <c r="D15" s="9"/>
      <c r="E15" s="78">
        <v>1</v>
      </c>
      <c r="F15" s="72"/>
      <c r="G15" s="73">
        <v>0</v>
      </c>
      <c r="H15" s="219"/>
      <c r="I15" s="219"/>
      <c r="J15" s="219"/>
      <c r="K15" s="219"/>
      <c r="L15" s="219"/>
    </row>
    <row r="16" spans="1:12" x14ac:dyDescent="0.35">
      <c r="A16" s="79"/>
      <c r="B16" s="80" t="s">
        <v>61</v>
      </c>
      <c r="C16" s="81"/>
      <c r="D16" s="11"/>
      <c r="E16" s="11"/>
      <c r="F16" s="82"/>
      <c r="G16" s="83">
        <v>0</v>
      </c>
      <c r="H16" s="221"/>
      <c r="I16" s="221"/>
      <c r="J16" s="221"/>
      <c r="K16" s="221"/>
      <c r="L16" s="221"/>
    </row>
    <row r="17" spans="1:12" x14ac:dyDescent="0.35">
      <c r="A17" s="66"/>
      <c r="B17" s="385" t="s">
        <v>62</v>
      </c>
      <c r="C17" s="404"/>
      <c r="D17" s="404"/>
      <c r="E17" s="404"/>
      <c r="F17" s="404"/>
      <c r="G17" s="404"/>
      <c r="H17" s="222"/>
      <c r="I17" s="222"/>
      <c r="J17" s="222"/>
      <c r="K17" s="222"/>
      <c r="L17" s="222"/>
    </row>
    <row r="18" spans="1:12" x14ac:dyDescent="0.35">
      <c r="A18" s="84"/>
      <c r="B18" s="402" t="s">
        <v>63</v>
      </c>
      <c r="C18" s="388"/>
      <c r="D18" s="388"/>
      <c r="E18" s="388"/>
      <c r="F18" s="388"/>
      <c r="G18" s="388"/>
      <c r="H18" s="218"/>
      <c r="I18" s="218"/>
      <c r="J18" s="218"/>
      <c r="K18" s="218"/>
      <c r="L18" s="218"/>
    </row>
    <row r="19" spans="1:12" x14ac:dyDescent="0.35">
      <c r="A19" s="85"/>
      <c r="B19" s="21" t="s">
        <v>64</v>
      </c>
      <c r="C19" s="77">
        <v>0</v>
      </c>
      <c r="D19" s="12"/>
      <c r="E19" s="12">
        <v>1</v>
      </c>
      <c r="F19" s="73"/>
      <c r="G19" s="73">
        <v>0</v>
      </c>
      <c r="H19" s="219"/>
      <c r="I19" s="219"/>
      <c r="J19" s="219"/>
      <c r="K19" s="219"/>
      <c r="L19" s="219"/>
    </row>
    <row r="20" spans="1:12" x14ac:dyDescent="0.35">
      <c r="A20" s="85"/>
      <c r="B20" s="21" t="s">
        <v>65</v>
      </c>
      <c r="C20" s="77">
        <v>0</v>
      </c>
      <c r="D20" s="12"/>
      <c r="E20" s="12">
        <v>1</v>
      </c>
      <c r="F20" s="73"/>
      <c r="G20" s="73">
        <v>0</v>
      </c>
      <c r="H20" s="219"/>
      <c r="I20" s="219"/>
      <c r="J20" s="219"/>
      <c r="K20" s="219"/>
      <c r="L20" s="219"/>
    </row>
    <row r="21" spans="1:12" x14ac:dyDescent="0.35">
      <c r="A21" s="86"/>
      <c r="B21" s="402" t="s">
        <v>66</v>
      </c>
      <c r="C21" s="388"/>
      <c r="D21" s="388"/>
      <c r="E21" s="388"/>
      <c r="F21" s="388"/>
      <c r="G21" s="388"/>
      <c r="H21" s="218"/>
      <c r="I21" s="218"/>
      <c r="J21" s="218"/>
      <c r="K21" s="218"/>
      <c r="L21" s="218"/>
    </row>
    <row r="22" spans="1:12" x14ac:dyDescent="0.35">
      <c r="A22" s="87"/>
      <c r="B22" s="22" t="s">
        <v>67</v>
      </c>
      <c r="C22" s="13">
        <v>0</v>
      </c>
      <c r="D22" s="13"/>
      <c r="E22" s="88">
        <v>1</v>
      </c>
      <c r="F22" s="73"/>
      <c r="G22" s="73">
        <v>0</v>
      </c>
      <c r="H22" s="219"/>
      <c r="I22" s="219"/>
      <c r="J22" s="219"/>
      <c r="K22" s="219"/>
      <c r="L22" s="219"/>
    </row>
    <row r="23" spans="1:12" x14ac:dyDescent="0.35">
      <c r="A23" s="87"/>
      <c r="B23" s="89" t="s">
        <v>68</v>
      </c>
      <c r="C23" s="13">
        <v>0</v>
      </c>
      <c r="D23" s="13"/>
      <c r="E23" s="88">
        <v>1</v>
      </c>
      <c r="F23" s="73"/>
      <c r="G23" s="73">
        <v>0</v>
      </c>
      <c r="H23" s="219"/>
      <c r="I23" s="219"/>
      <c r="J23" s="219"/>
      <c r="K23" s="219"/>
      <c r="L23" s="219"/>
    </row>
    <row r="24" spans="1:12" x14ac:dyDescent="0.35">
      <c r="A24" s="90"/>
      <c r="B24" s="91" t="s">
        <v>69</v>
      </c>
      <c r="C24" s="92"/>
      <c r="D24" s="11"/>
      <c r="E24" s="11"/>
      <c r="F24" s="82"/>
      <c r="G24" s="93">
        <v>0</v>
      </c>
      <c r="H24" s="223"/>
      <c r="I24" s="223"/>
      <c r="J24" s="223"/>
      <c r="K24" s="223"/>
      <c r="L24" s="223"/>
    </row>
    <row r="25" spans="1:12" x14ac:dyDescent="0.35">
      <c r="A25" s="94"/>
      <c r="B25" s="95" t="s">
        <v>70</v>
      </c>
      <c r="C25" s="14"/>
      <c r="D25" s="14"/>
      <c r="E25" s="96"/>
      <c r="F25" s="97"/>
      <c r="G25" s="98">
        <v>0</v>
      </c>
      <c r="H25" s="224"/>
      <c r="I25" s="224"/>
      <c r="J25" s="224"/>
      <c r="K25" s="224"/>
      <c r="L25" s="224"/>
    </row>
    <row r="26" spans="1:12" x14ac:dyDescent="0.35">
      <c r="A26" s="396" t="s">
        <v>71</v>
      </c>
      <c r="B26" s="397"/>
      <c r="C26" s="397"/>
      <c r="D26" s="397"/>
      <c r="E26" s="397"/>
      <c r="F26" s="397"/>
      <c r="G26" s="398"/>
      <c r="H26" s="216"/>
      <c r="I26" s="216"/>
      <c r="J26" s="216"/>
      <c r="K26" s="216"/>
      <c r="L26" s="216"/>
    </row>
    <row r="27" spans="1:12" x14ac:dyDescent="0.35">
      <c r="A27" s="99"/>
      <c r="B27" s="405" t="s">
        <v>72</v>
      </c>
      <c r="C27" s="406"/>
      <c r="D27" s="406"/>
      <c r="E27" s="406"/>
      <c r="F27" s="406"/>
      <c r="G27" s="406"/>
      <c r="H27" s="380"/>
      <c r="I27" s="381"/>
      <c r="J27" s="381"/>
      <c r="K27" s="381"/>
      <c r="L27" s="381"/>
    </row>
    <row r="28" spans="1:12" x14ac:dyDescent="0.35">
      <c r="A28" s="100"/>
      <c r="B28" s="101"/>
      <c r="C28" s="77">
        <v>0</v>
      </c>
      <c r="D28" s="15" t="s">
        <v>73</v>
      </c>
      <c r="E28" s="12">
        <v>1</v>
      </c>
      <c r="F28" s="102">
        <v>0</v>
      </c>
      <c r="G28" s="73">
        <v>0</v>
      </c>
      <c r="H28" s="219"/>
      <c r="I28" s="219"/>
      <c r="J28" s="219"/>
      <c r="K28" s="219"/>
      <c r="L28" s="219"/>
    </row>
    <row r="29" spans="1:12" x14ac:dyDescent="0.35">
      <c r="A29" s="103"/>
      <c r="B29" s="101"/>
      <c r="C29" s="77">
        <v>0</v>
      </c>
      <c r="D29" s="15" t="s">
        <v>73</v>
      </c>
      <c r="E29" s="12">
        <v>1</v>
      </c>
      <c r="F29" s="102">
        <v>0</v>
      </c>
      <c r="G29" s="73">
        <v>0</v>
      </c>
      <c r="H29" s="219"/>
      <c r="I29" s="219"/>
      <c r="J29" s="219"/>
      <c r="K29" s="219"/>
      <c r="L29" s="219"/>
    </row>
    <row r="30" spans="1:12" x14ac:dyDescent="0.35">
      <c r="A30" s="104"/>
      <c r="B30" s="105" t="s">
        <v>74</v>
      </c>
      <c r="C30" s="16"/>
      <c r="D30" s="16"/>
      <c r="E30" s="106"/>
      <c r="F30" s="107"/>
      <c r="G30" s="107">
        <v>0</v>
      </c>
      <c r="H30" s="225"/>
      <c r="I30" s="225"/>
      <c r="J30" s="225"/>
      <c r="K30" s="225"/>
      <c r="L30" s="225"/>
    </row>
    <row r="31" spans="1:12" x14ac:dyDescent="0.35">
      <c r="A31" s="99"/>
      <c r="B31" s="405" t="s">
        <v>75</v>
      </c>
      <c r="C31" s="406"/>
      <c r="D31" s="406"/>
      <c r="E31" s="406"/>
      <c r="F31" s="406"/>
      <c r="G31" s="406"/>
      <c r="H31" s="380"/>
      <c r="I31" s="381"/>
      <c r="J31" s="381"/>
      <c r="K31" s="381"/>
      <c r="L31" s="381"/>
    </row>
    <row r="32" spans="1:12" x14ac:dyDescent="0.35">
      <c r="A32" s="100"/>
      <c r="B32" s="101"/>
      <c r="C32" s="77">
        <v>0</v>
      </c>
      <c r="D32" s="15" t="s">
        <v>73</v>
      </c>
      <c r="E32" s="12">
        <v>1</v>
      </c>
      <c r="F32" s="102">
        <v>0</v>
      </c>
      <c r="G32" s="73">
        <v>0</v>
      </c>
      <c r="H32" s="219"/>
      <c r="I32" s="219"/>
      <c r="J32" s="219"/>
      <c r="K32" s="219"/>
      <c r="L32" s="219"/>
    </row>
    <row r="33" spans="1:12" x14ac:dyDescent="0.35">
      <c r="A33" s="103"/>
      <c r="B33" s="101"/>
      <c r="C33" s="77">
        <v>0</v>
      </c>
      <c r="D33" s="15" t="s">
        <v>73</v>
      </c>
      <c r="E33" s="12">
        <v>1</v>
      </c>
      <c r="F33" s="102">
        <v>0</v>
      </c>
      <c r="G33" s="73">
        <v>0</v>
      </c>
      <c r="H33" s="219"/>
      <c r="I33" s="219"/>
      <c r="J33" s="219"/>
      <c r="K33" s="219"/>
      <c r="L33" s="219"/>
    </row>
    <row r="34" spans="1:12" x14ac:dyDescent="0.35">
      <c r="A34" s="104"/>
      <c r="B34" s="105" t="s">
        <v>76</v>
      </c>
      <c r="C34" s="16"/>
      <c r="D34" s="16"/>
      <c r="E34" s="106"/>
      <c r="F34" s="107"/>
      <c r="G34" s="107">
        <v>0</v>
      </c>
      <c r="H34" s="225"/>
      <c r="I34" s="225"/>
      <c r="J34" s="225"/>
      <c r="K34" s="225"/>
      <c r="L34" s="225"/>
    </row>
    <row r="35" spans="1:12" x14ac:dyDescent="0.35">
      <c r="A35" s="99"/>
      <c r="B35" s="405" t="s">
        <v>77</v>
      </c>
      <c r="C35" s="406"/>
      <c r="D35" s="406"/>
      <c r="E35" s="406"/>
      <c r="F35" s="406"/>
      <c r="G35" s="406"/>
      <c r="H35" s="380"/>
      <c r="I35" s="381"/>
      <c r="J35" s="381"/>
      <c r="K35" s="381"/>
      <c r="L35" s="381"/>
    </row>
    <row r="36" spans="1:12" x14ac:dyDescent="0.35">
      <c r="A36" s="108"/>
      <c r="B36" s="109"/>
      <c r="C36" s="77">
        <v>0</v>
      </c>
      <c r="D36" s="15" t="s">
        <v>73</v>
      </c>
      <c r="E36" s="110">
        <v>1</v>
      </c>
      <c r="F36" s="102">
        <v>0</v>
      </c>
      <c r="G36" s="73">
        <v>0</v>
      </c>
      <c r="H36" s="219"/>
      <c r="I36" s="219"/>
      <c r="J36" s="219"/>
      <c r="K36" s="219"/>
      <c r="L36" s="219"/>
    </row>
    <row r="37" spans="1:12" x14ac:dyDescent="0.35">
      <c r="A37" s="108"/>
      <c r="B37" s="109"/>
      <c r="C37" s="77">
        <v>0</v>
      </c>
      <c r="D37" s="15" t="s">
        <v>73</v>
      </c>
      <c r="E37" s="110">
        <v>1</v>
      </c>
      <c r="F37" s="102">
        <v>0</v>
      </c>
      <c r="G37" s="73">
        <v>0</v>
      </c>
      <c r="H37" s="219"/>
      <c r="I37" s="219"/>
      <c r="J37" s="219"/>
      <c r="K37" s="219"/>
      <c r="L37" s="219"/>
    </row>
    <row r="38" spans="1:12" x14ac:dyDescent="0.35">
      <c r="A38" s="108"/>
      <c r="B38" s="109"/>
      <c r="C38" s="77">
        <v>0</v>
      </c>
      <c r="D38" s="15" t="s">
        <v>73</v>
      </c>
      <c r="E38" s="110">
        <v>1</v>
      </c>
      <c r="F38" s="102">
        <v>0</v>
      </c>
      <c r="G38" s="73">
        <v>0</v>
      </c>
      <c r="H38" s="219"/>
      <c r="I38" s="219"/>
      <c r="J38" s="219"/>
      <c r="K38" s="219"/>
      <c r="L38" s="219"/>
    </row>
    <row r="39" spans="1:12" x14ac:dyDescent="0.35">
      <c r="A39" s="104"/>
      <c r="B39" s="105" t="s">
        <v>78</v>
      </c>
      <c r="C39" s="16"/>
      <c r="D39" s="16"/>
      <c r="E39" s="106"/>
      <c r="F39" s="107"/>
      <c r="G39" s="107">
        <v>0</v>
      </c>
      <c r="H39" s="225"/>
      <c r="I39" s="225"/>
      <c r="J39" s="225"/>
      <c r="K39" s="225"/>
      <c r="L39" s="225"/>
    </row>
    <row r="40" spans="1:12" x14ac:dyDescent="0.35">
      <c r="A40" s="94"/>
      <c r="B40" s="95" t="s">
        <v>79</v>
      </c>
      <c r="C40" s="17"/>
      <c r="D40" s="17"/>
      <c r="E40" s="111"/>
      <c r="F40" s="98"/>
      <c r="G40" s="98">
        <v>0</v>
      </c>
      <c r="H40" s="224"/>
      <c r="I40" s="224"/>
      <c r="J40" s="224"/>
      <c r="K40" s="224"/>
      <c r="L40" s="224"/>
    </row>
    <row r="41" spans="1:12" x14ac:dyDescent="0.35">
      <c r="A41" s="396" t="s">
        <v>110</v>
      </c>
      <c r="B41" s="397"/>
      <c r="C41" s="397"/>
      <c r="D41" s="397"/>
      <c r="E41" s="397"/>
      <c r="F41" s="397"/>
      <c r="G41" s="398"/>
      <c r="H41" s="216"/>
      <c r="I41" s="216"/>
      <c r="J41" s="216"/>
      <c r="K41" s="216"/>
      <c r="L41" s="216"/>
    </row>
    <row r="42" spans="1:12" x14ac:dyDescent="0.35">
      <c r="A42" s="108"/>
      <c r="B42" s="109"/>
      <c r="C42" s="13">
        <v>0</v>
      </c>
      <c r="D42" s="15"/>
      <c r="E42" s="110">
        <v>1</v>
      </c>
      <c r="F42" s="102">
        <v>0</v>
      </c>
      <c r="G42" s="73">
        <v>0</v>
      </c>
      <c r="H42" s="219"/>
      <c r="I42" s="219"/>
      <c r="J42" s="219"/>
      <c r="K42" s="219"/>
      <c r="L42" s="219"/>
    </row>
    <row r="43" spans="1:12" x14ac:dyDescent="0.35">
      <c r="A43" s="108"/>
      <c r="B43" s="109"/>
      <c r="C43" s="13">
        <v>0</v>
      </c>
      <c r="D43" s="15"/>
      <c r="E43" s="110">
        <v>1</v>
      </c>
      <c r="F43" s="102">
        <v>0</v>
      </c>
      <c r="G43" s="73">
        <v>0</v>
      </c>
      <c r="H43" s="219"/>
      <c r="I43" s="219"/>
      <c r="J43" s="219"/>
      <c r="K43" s="219"/>
      <c r="L43" s="219"/>
    </row>
    <row r="44" spans="1:12" x14ac:dyDescent="0.35">
      <c r="A44" s="108"/>
      <c r="B44" s="109"/>
      <c r="C44" s="13">
        <v>0</v>
      </c>
      <c r="D44" s="15"/>
      <c r="E44" s="110">
        <v>1</v>
      </c>
      <c r="F44" s="102">
        <v>0</v>
      </c>
      <c r="G44" s="73">
        <v>0</v>
      </c>
      <c r="H44" s="219"/>
      <c r="I44" s="219"/>
      <c r="J44" s="219"/>
      <c r="K44" s="219"/>
      <c r="L44" s="219"/>
    </row>
    <row r="45" spans="1:12" x14ac:dyDescent="0.35">
      <c r="A45" s="112"/>
      <c r="B45" s="95" t="s">
        <v>111</v>
      </c>
      <c r="C45" s="17"/>
      <c r="D45" s="17"/>
      <c r="E45" s="111"/>
      <c r="F45" s="113"/>
      <c r="G45" s="98">
        <v>0</v>
      </c>
      <c r="H45" s="224"/>
      <c r="I45" s="224"/>
      <c r="J45" s="224"/>
      <c r="K45" s="224"/>
      <c r="L45" s="224"/>
    </row>
    <row r="46" spans="1:12" x14ac:dyDescent="0.35">
      <c r="A46" s="399" t="s">
        <v>80</v>
      </c>
      <c r="B46" s="400"/>
      <c r="C46" s="400"/>
      <c r="D46" s="400"/>
      <c r="E46" s="400"/>
      <c r="F46" s="400"/>
      <c r="G46" s="401"/>
      <c r="H46" s="226"/>
      <c r="I46" s="226"/>
      <c r="J46" s="226"/>
      <c r="K46" s="226"/>
      <c r="L46" s="226"/>
    </row>
    <row r="47" spans="1:12" x14ac:dyDescent="0.35">
      <c r="A47" s="108"/>
      <c r="B47" s="114"/>
      <c r="C47" s="115" t="s">
        <v>81</v>
      </c>
      <c r="D47" s="18" t="s">
        <v>82</v>
      </c>
      <c r="E47" s="116">
        <v>1</v>
      </c>
      <c r="F47" s="102">
        <v>0</v>
      </c>
      <c r="G47" s="73">
        <v>0</v>
      </c>
      <c r="H47" s="219"/>
      <c r="I47" s="219"/>
      <c r="J47" s="219"/>
      <c r="K47" s="219"/>
      <c r="L47" s="219"/>
    </row>
    <row r="48" spans="1:12" x14ac:dyDescent="0.35">
      <c r="A48" s="108"/>
      <c r="B48" s="114"/>
      <c r="C48" s="115" t="s">
        <v>83</v>
      </c>
      <c r="D48" s="18" t="s">
        <v>82</v>
      </c>
      <c r="E48" s="116">
        <v>1</v>
      </c>
      <c r="F48" s="102">
        <v>0</v>
      </c>
      <c r="G48" s="73">
        <v>0</v>
      </c>
      <c r="H48" s="219"/>
      <c r="I48" s="219"/>
      <c r="J48" s="219"/>
      <c r="K48" s="219"/>
      <c r="L48" s="219"/>
    </row>
    <row r="49" spans="1:12" x14ac:dyDescent="0.35">
      <c r="A49" s="108"/>
      <c r="B49" s="114"/>
      <c r="C49" s="18" t="s">
        <v>83</v>
      </c>
      <c r="D49" s="18" t="s">
        <v>82</v>
      </c>
      <c r="E49" s="116">
        <v>1</v>
      </c>
      <c r="F49" s="102">
        <v>0</v>
      </c>
      <c r="G49" s="73">
        <v>0</v>
      </c>
      <c r="H49" s="219"/>
      <c r="I49" s="219"/>
      <c r="J49" s="219"/>
      <c r="K49" s="219"/>
      <c r="L49" s="219"/>
    </row>
    <row r="50" spans="1:12" x14ac:dyDescent="0.35">
      <c r="A50" s="112"/>
      <c r="B50" s="95" t="s">
        <v>84</v>
      </c>
      <c r="C50" s="17"/>
      <c r="D50" s="17"/>
      <c r="E50" s="111"/>
      <c r="F50" s="113"/>
      <c r="G50" s="98">
        <v>0</v>
      </c>
      <c r="H50" s="224"/>
      <c r="I50" s="224"/>
      <c r="J50" s="224"/>
      <c r="K50" s="224"/>
      <c r="L50" s="224"/>
    </row>
    <row r="51" spans="1:12" x14ac:dyDescent="0.35">
      <c r="A51" s="396" t="s">
        <v>85</v>
      </c>
      <c r="B51" s="397"/>
      <c r="C51" s="397"/>
      <c r="D51" s="397"/>
      <c r="E51" s="397"/>
      <c r="F51" s="397"/>
      <c r="G51" s="398"/>
      <c r="H51" s="216"/>
      <c r="I51" s="216"/>
      <c r="J51" s="216"/>
      <c r="K51" s="216"/>
      <c r="L51" s="216"/>
    </row>
    <row r="52" spans="1:12" x14ac:dyDescent="0.35">
      <c r="A52" s="108"/>
      <c r="B52" s="117"/>
      <c r="C52" s="118">
        <v>12</v>
      </c>
      <c r="D52" s="9" t="s">
        <v>73</v>
      </c>
      <c r="E52" s="110">
        <v>0.5</v>
      </c>
      <c r="F52" s="102">
        <v>0</v>
      </c>
      <c r="G52" s="73">
        <v>0</v>
      </c>
      <c r="H52" s="219"/>
      <c r="I52" s="219"/>
      <c r="J52" s="219"/>
      <c r="K52" s="219"/>
      <c r="L52" s="219"/>
    </row>
    <row r="53" spans="1:12" x14ac:dyDescent="0.35">
      <c r="A53" s="108"/>
      <c r="B53" s="117"/>
      <c r="C53" s="118">
        <v>12</v>
      </c>
      <c r="D53" s="9" t="s">
        <v>73</v>
      </c>
      <c r="E53" s="110">
        <v>0.5</v>
      </c>
      <c r="F53" s="102">
        <v>0</v>
      </c>
      <c r="G53" s="73">
        <v>0</v>
      </c>
      <c r="H53" s="219"/>
      <c r="I53" s="219"/>
      <c r="J53" s="219"/>
      <c r="K53" s="219"/>
      <c r="L53" s="219"/>
    </row>
    <row r="54" spans="1:12" x14ac:dyDescent="0.35">
      <c r="A54" s="108"/>
      <c r="B54" s="117"/>
      <c r="C54" s="118">
        <v>12</v>
      </c>
      <c r="D54" s="9" t="s">
        <v>73</v>
      </c>
      <c r="E54" s="110">
        <v>0.5</v>
      </c>
      <c r="F54" s="102">
        <v>0</v>
      </c>
      <c r="G54" s="73">
        <v>0</v>
      </c>
      <c r="H54" s="219"/>
      <c r="I54" s="219"/>
      <c r="J54" s="219"/>
      <c r="K54" s="219"/>
      <c r="L54" s="219"/>
    </row>
    <row r="55" spans="1:12" x14ac:dyDescent="0.35">
      <c r="A55" s="94"/>
      <c r="B55" s="119" t="s">
        <v>86</v>
      </c>
      <c r="C55" s="120"/>
      <c r="D55" s="19"/>
      <c r="E55" s="19"/>
      <c r="F55" s="97"/>
      <c r="G55" s="98">
        <v>0</v>
      </c>
      <c r="H55" s="224"/>
      <c r="I55" s="224"/>
      <c r="J55" s="224"/>
      <c r="K55" s="224"/>
      <c r="L55" s="224"/>
    </row>
    <row r="56" spans="1:12" x14ac:dyDescent="0.35">
      <c r="A56" s="167">
        <v>6</v>
      </c>
      <c r="B56" s="162" t="s">
        <v>98</v>
      </c>
      <c r="C56" s="163"/>
      <c r="D56" s="164"/>
      <c r="E56" s="164"/>
      <c r="F56" s="165"/>
      <c r="G56" s="166"/>
      <c r="H56" s="227"/>
      <c r="I56" s="227"/>
      <c r="J56" s="227"/>
      <c r="K56" s="227"/>
      <c r="L56" s="227"/>
    </row>
    <row r="57" spans="1:12" x14ac:dyDescent="0.35">
      <c r="A57" s="168"/>
      <c r="B57" s="169"/>
      <c r="C57" s="13"/>
      <c r="D57" s="170"/>
      <c r="E57" s="170"/>
      <c r="F57" s="171"/>
      <c r="G57" s="172">
        <v>0</v>
      </c>
      <c r="H57" s="228"/>
      <c r="I57" s="228"/>
      <c r="J57" s="228"/>
      <c r="K57" s="228"/>
      <c r="L57" s="228"/>
    </row>
    <row r="58" spans="1:12" x14ac:dyDescent="0.35">
      <c r="A58" s="392" t="s">
        <v>97</v>
      </c>
      <c r="B58" s="393"/>
      <c r="C58" s="180"/>
      <c r="D58" s="180"/>
      <c r="E58" s="181"/>
      <c r="F58" s="182"/>
      <c r="G58" s="183">
        <v>0</v>
      </c>
      <c r="H58" s="229"/>
      <c r="I58" s="229"/>
      <c r="J58" s="229"/>
      <c r="K58" s="229"/>
      <c r="L58" s="229"/>
    </row>
    <row r="59" spans="1:12" x14ac:dyDescent="0.35">
      <c r="A59" s="193">
        <v>7</v>
      </c>
      <c r="B59" s="193" t="s">
        <v>100</v>
      </c>
      <c r="C59" s="189"/>
      <c r="D59" s="189"/>
      <c r="E59" s="190"/>
      <c r="F59" s="191"/>
      <c r="G59" s="192"/>
      <c r="H59" s="230"/>
      <c r="I59" s="230"/>
      <c r="J59" s="230"/>
      <c r="K59" s="230"/>
      <c r="L59" s="230"/>
    </row>
    <row r="60" spans="1:12" x14ac:dyDescent="0.35">
      <c r="A60" s="184"/>
      <c r="B60" s="184"/>
      <c r="C60" s="185"/>
      <c r="D60" s="185"/>
      <c r="E60" s="186"/>
      <c r="F60" s="187"/>
      <c r="G60" s="188">
        <v>0</v>
      </c>
      <c r="H60" s="228"/>
      <c r="I60" s="228"/>
      <c r="J60" s="228"/>
      <c r="K60" s="228"/>
      <c r="L60" s="228"/>
    </row>
    <row r="61" spans="1:12" x14ac:dyDescent="0.35">
      <c r="A61" s="407" t="s">
        <v>101</v>
      </c>
      <c r="B61" s="408"/>
      <c r="C61" s="189"/>
      <c r="D61" s="189"/>
      <c r="E61" s="190"/>
      <c r="F61" s="191"/>
      <c r="G61" s="192">
        <v>0</v>
      </c>
      <c r="H61" s="230"/>
      <c r="I61" s="230"/>
      <c r="J61" s="230"/>
      <c r="K61" s="230"/>
      <c r="L61" s="230"/>
    </row>
    <row r="62" spans="1:12" x14ac:dyDescent="0.35">
      <c r="A62" s="121"/>
      <c r="B62" s="65"/>
      <c r="C62" s="20"/>
      <c r="D62" s="20"/>
      <c r="E62" s="122"/>
      <c r="F62" s="123"/>
      <c r="G62" s="124"/>
      <c r="H62" s="124"/>
      <c r="I62" s="124"/>
    </row>
    <row r="63" spans="1:12" x14ac:dyDescent="0.35">
      <c r="A63" s="125" t="s">
        <v>87</v>
      </c>
      <c r="B63" s="126"/>
      <c r="C63" s="127"/>
      <c r="D63" s="20"/>
      <c r="E63" s="122"/>
      <c r="F63" s="123"/>
      <c r="G63" s="124"/>
      <c r="H63" s="124"/>
      <c r="I63" s="124"/>
    </row>
    <row r="64" spans="1:12" x14ac:dyDescent="0.35">
      <c r="A64" s="128"/>
      <c r="B64" s="129" t="s">
        <v>88</v>
      </c>
      <c r="C64" s="130">
        <v>0</v>
      </c>
      <c r="D64" s="1"/>
      <c r="E64" s="62"/>
      <c r="F64" s="63"/>
      <c r="G64" s="63"/>
      <c r="H64" s="63"/>
      <c r="I64" s="63"/>
    </row>
    <row r="65" spans="1:9" x14ac:dyDescent="0.35">
      <c r="A65" s="128"/>
      <c r="B65" s="129" t="s">
        <v>89</v>
      </c>
      <c r="C65" s="130">
        <v>0</v>
      </c>
      <c r="D65" s="1"/>
      <c r="E65" s="62"/>
      <c r="F65" s="63"/>
      <c r="G65" s="63"/>
      <c r="H65" s="63"/>
      <c r="I65" s="63"/>
    </row>
    <row r="66" spans="1:9" x14ac:dyDescent="0.35">
      <c r="A66" s="128"/>
      <c r="B66" s="129" t="s">
        <v>90</v>
      </c>
      <c r="C66" s="130">
        <v>0</v>
      </c>
      <c r="D66" s="2"/>
      <c r="E66" s="3"/>
      <c r="F66" s="63"/>
      <c r="G66" s="63"/>
      <c r="H66" s="63"/>
      <c r="I66" s="63"/>
    </row>
    <row r="67" spans="1:9" x14ac:dyDescent="0.35">
      <c r="A67" s="394" t="s">
        <v>91</v>
      </c>
      <c r="B67" s="395"/>
      <c r="C67" s="131">
        <v>0</v>
      </c>
      <c r="D67" s="4"/>
      <c r="E67" s="132"/>
      <c r="F67" s="63"/>
      <c r="G67" s="63"/>
      <c r="H67" s="63"/>
      <c r="I67" s="63"/>
    </row>
    <row r="68" spans="1:9" x14ac:dyDescent="0.35">
      <c r="A68" s="64"/>
      <c r="B68" s="64"/>
      <c r="C68" s="4"/>
      <c r="D68" s="4"/>
      <c r="E68" s="132"/>
      <c r="F68" s="63"/>
      <c r="G68" s="63"/>
      <c r="H68" s="63"/>
      <c r="I68" s="63"/>
    </row>
    <row r="69" spans="1:9" x14ac:dyDescent="0.35">
      <c r="A69" s="64"/>
      <c r="B69" s="64"/>
      <c r="C69" s="4"/>
      <c r="D69" s="4"/>
      <c r="E69" s="132"/>
      <c r="F69" s="63"/>
      <c r="G69" s="63"/>
      <c r="H69" s="63"/>
      <c r="I69" s="63"/>
    </row>
  </sheetData>
  <mergeCells count="24">
    <mergeCell ref="A58:B58"/>
    <mergeCell ref="A67:B67"/>
    <mergeCell ref="A8:G8"/>
    <mergeCell ref="A26:G26"/>
    <mergeCell ref="A41:G41"/>
    <mergeCell ref="A46:G46"/>
    <mergeCell ref="B13:G13"/>
    <mergeCell ref="B17:G17"/>
    <mergeCell ref="B21:G21"/>
    <mergeCell ref="B27:G27"/>
    <mergeCell ref="B31:G31"/>
    <mergeCell ref="A51:G51"/>
    <mergeCell ref="B18:G18"/>
    <mergeCell ref="B35:G35"/>
    <mergeCell ref="A61:B61"/>
    <mergeCell ref="H35:L35"/>
    <mergeCell ref="H31:L31"/>
    <mergeCell ref="H27:L27"/>
    <mergeCell ref="A7:B7"/>
    <mergeCell ref="C1:G1"/>
    <mergeCell ref="A1:B1"/>
    <mergeCell ref="B9:G9"/>
    <mergeCell ref="B10:G10"/>
    <mergeCell ref="A5:G5"/>
  </mergeCells>
  <conditionalFormatting sqref="B28:B29">
    <cfRule type="duplicateValues" dxfId="4" priority="1"/>
  </conditionalFormatting>
  <conditionalFormatting sqref="B32:B33">
    <cfRule type="duplicateValues" dxfId="3" priority="2"/>
  </conditionalFormatting>
  <conditionalFormatting sqref="B36:B38">
    <cfRule type="duplicateValues" dxfId="2" priority="6"/>
  </conditionalFormatting>
  <conditionalFormatting sqref="B42:B43">
    <cfRule type="duplicateValues" dxfId="1" priority="5"/>
  </conditionalFormatting>
  <conditionalFormatting sqref="B44">
    <cfRule type="duplicateValues" dxfId="0" priority="4"/>
  </conditionalFormatting>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cce3c4a-091f-4b07-a6c7-e4a083e8073a" ContentTypeId="0x010100B5FAB64B6C204DD994D3FAC0C34E2BFF005CF2430FFC79460EB5C0D5057385B5CC"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ampusUMWorkspaceUnitTaxonomyTaxHTField0 xmlns="c138b538-c2fd-4cca-8c26-6e4e32e5a042">
      <Terms xmlns="http://schemas.microsoft.com/office/infopath/2007/PartnerControls"/>
    </KampusUMWorkspaceUnitTaxonomyTaxHTField0>
    <TaxKeywordTaxHTField xmlns="a65592f3-a37b-4721-9484-817a1b9732fd" xsi:nil="true"/>
    <KampusUMWorkspaceEdustustotTaxonomyTaxHTField0 xmlns="c138b538-c2fd-4cca-8c26-6e4e32e5a042">
      <Terms xmlns="http://schemas.microsoft.com/office/infopath/2007/PartnerControls"/>
    </KampusUMWorkspaceEdustustotTaxonomyTaxHTField0>
    <KampusOrganizationTaxHTField0 xmlns="c138b538-c2fd-4cca-8c26-6e4e32e5a042">
      <Terms xmlns="http://schemas.microsoft.com/office/infopath/2007/PartnerControls"/>
    </KampusOrganizationTaxHTField0>
    <KampusKeywordsTaxHTField0 xmlns="c138b538-c2fd-4cca-8c26-6e4e32e5a042">
      <Terms xmlns="http://schemas.microsoft.com/office/infopath/2007/PartnerControls"/>
    </KampusKeywordsTaxHTField0>
    <TaxCatchAll xmlns="c138b538-c2fd-4cca-8c26-6e4e32e5a042"/>
  </documentManagement>
</p:properties>
</file>

<file path=customXml/item4.xml><?xml version="1.0" encoding="utf-8"?>
<ct:contentTypeSchema xmlns:ct="http://schemas.microsoft.com/office/2006/metadata/contentType" xmlns:ma="http://schemas.microsoft.com/office/2006/metadata/properties/metaAttributes" ct:_="" ma:_="" ma:contentTypeName="Kampus UM asiakirja" ma:contentTypeID="0x010100B5FAB64B6C204DD994D3FAC0C34E2BFF005CF2430FFC79460EB5C0D5057385B5CC00EF344E45AFB1EC4DBD0D083A9D5E7E75" ma:contentTypeVersion="5" ma:contentTypeDescription="Kampus UM asiakirja" ma:contentTypeScope="" ma:versionID="eee302b68087a14077be973c878ff525">
  <xsd:schema xmlns:xsd="http://www.w3.org/2001/XMLSchema" xmlns:xs="http://www.w3.org/2001/XMLSchema" xmlns:p="http://schemas.microsoft.com/office/2006/metadata/properties" xmlns:ns1="c138b538-c2fd-4cca-8c26-6e4e32e5a042" xmlns:ns3="a65592f3-a37b-4721-9484-817a1b9732fd" targetNamespace="http://schemas.microsoft.com/office/2006/metadata/properties" ma:root="true" ma:fieldsID="1cad0a878af0e2e76e40067ef53ed031" ns1:_="" ns3:_="">
    <xsd:import namespace="c138b538-c2fd-4cca-8c26-6e4e32e5a042"/>
    <xsd:import namespace="a65592f3-a37b-4721-9484-817a1b9732fd"/>
    <xsd:element name="properties">
      <xsd:complexType>
        <xsd:sequence>
          <xsd:element name="documentManagement">
            <xsd:complexType>
              <xsd:all>
                <xsd:element ref="ns1:KampusUMWorkspaceUnitTaxonomyTaxHTField0" minOccurs="0"/>
                <xsd:element ref="ns1:KampusUMWorkspaceEdustustotTaxonomyTaxHTField0" minOccurs="0"/>
                <xsd:element ref="ns1:KampusKeywordsTaxHTField0" minOccurs="0"/>
                <xsd:element ref="ns1:TaxCatchAll" minOccurs="0"/>
                <xsd:element ref="ns1:TaxCatchAllLabel" minOccurs="0"/>
                <xsd:element ref="ns1:KampusOrganizationTaxHTField0" minOccurs="0"/>
                <xsd:element ref="ns3:TaxKeywordTaxHTFiel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8b538-c2fd-4cca-8c26-6e4e32e5a042" elementFormDefault="qualified">
    <xsd:import namespace="http://schemas.microsoft.com/office/2006/documentManagement/types"/>
    <xsd:import namespace="http://schemas.microsoft.com/office/infopath/2007/PartnerControls"/>
    <xsd:element name="KampusUMWorkspaceUnitTaxonomyTaxHTField0" ma:index="1" nillable="true" ma:taxonomy="true" ma:internalName="KampusUMWorkspaceUnitTaxonomyTaxHTField0" ma:taxonomyFieldName="KampusUMWorkspaceUnitTaxonomy" ma:displayName="Yksikkö" ma:default="" ma:fieldId="{a353fed3-d079-45f2-a4c2-2895ec69f9e9}" ma:taxonomyMulti="true" ma:sspId="acce3c4a-091f-4b07-a6c7-e4a083e8073a" ma:termSetId="80e3562b-7485-4316-bebc-d1df3a5fb848" ma:anchorId="00000000-0000-0000-0000-000000000000" ma:open="false" ma:isKeyword="false">
      <xsd:complexType>
        <xsd:sequence>
          <xsd:element ref="pc:Terms" minOccurs="0" maxOccurs="1"/>
        </xsd:sequence>
      </xsd:complexType>
    </xsd:element>
    <xsd:element name="KampusUMWorkspaceEdustustotTaxonomyTaxHTField0" ma:index="2" nillable="true" ma:taxonomy="true" ma:internalName="KampusUMWorkspaceEdustustotTaxonomyTaxHTField0" ma:taxonomyFieldName="KampusUMWorkspaceEdustustotTaxonomy" ma:displayName="Edustustot" ma:default="" ma:fieldId="{baf8dec7-292a-4aff-b29f-bf33d6bb81a2}" ma:taxonomyMulti="true" ma:sspId="acce3c4a-091f-4b07-a6c7-e4a083e8073a" ma:termSetId="9daea566-ebc8-4053-9e4e-00493b474a34" ma:anchorId="00000000-0000-0000-0000-000000000000" ma:open="false" ma:isKeyword="false">
      <xsd:complexType>
        <xsd:sequence>
          <xsd:element ref="pc:Terms" minOccurs="0" maxOccurs="1"/>
        </xsd:sequence>
      </xsd:complexType>
    </xsd:element>
    <xsd:element name="KampusKeywordsTaxHTField0" ma:index="4" nillable="true" ma:taxonomy="true" ma:internalName="KampusKeywordsTaxHTField0" ma:taxonomyFieldName="KampusKeywords" ma:displayName="Asiasanat" ma:default="" ma:fieldId="{1b40a1dd-212b-4729-a26e-8a2bffa86a15}" ma:taxonomyMulti="true" ma:sspId="acce3c4a-091f-4b07-a6c7-e4a083e8073a" ma:termSetId="c57e3b40-808e-4864-abb2-3453a6c26e70" ma:anchorId="00000000-0000-0000-0000-000000000000" ma:open="true" ma:isKeyword="false">
      <xsd:complexType>
        <xsd:sequence>
          <xsd:element ref="pc:Terms" minOccurs="0" maxOccurs="1"/>
        </xsd:sequence>
      </xsd:complexType>
    </xsd:element>
    <xsd:element name="TaxCatchAll" ma:index="9" nillable="true" ma:displayName="TaxCatchAll" ma:hidden="true" ma:list="{72a7ed02-cc6f-46cf-80e2-d8bf49939903}" ma:internalName="TaxCatchAll" ma:showField="CatchAllData" ma:web="a65592f3-a37b-4721-9484-817a1b9732f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CatchAllLabel" ma:hidden="true" ma:list="{72a7ed02-cc6f-46cf-80e2-d8bf49939903}" ma:internalName="TaxCatchAllLabel" ma:readOnly="true" ma:showField="CatchAllDataLabel" ma:web="a65592f3-a37b-4721-9484-817a1b9732fd">
      <xsd:complexType>
        <xsd:complexContent>
          <xsd:extension base="dms:MultiChoiceLookup">
            <xsd:sequence>
              <xsd:element name="Value" type="dms:Lookup" maxOccurs="unbounded" minOccurs="0" nillable="true"/>
            </xsd:sequence>
          </xsd:extension>
        </xsd:complexContent>
      </xsd:complexType>
    </xsd:element>
    <xsd:element name="KampusOrganizationTaxHTField0" ma:index="16" nillable="true" ma:taxonomy="true" ma:internalName="KampusOrganizationTaxHTField0" ma:taxonomyFieldName="KampusOrganization" ma:displayName="Organisaatio" ma:readOnly="false" ma:default="" ma:fieldId="{2db0ae7a-6cf0-4985-ba6a-e776373147cc}" ma:taxonomyMulti="true" ma:sspId="acce3c4a-091f-4b07-a6c7-e4a083e8073a" ma:termSetId="96581ae4-b9dd-471b-b644-43b1ab68b7d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5592f3-a37b-4721-9484-817a1b9732fd" elementFormDefault="qualified">
    <xsd:import namespace="http://schemas.microsoft.com/office/2006/documentManagement/types"/>
    <xsd:import namespace="http://schemas.microsoft.com/office/infopath/2007/PartnerControls"/>
    <xsd:element name="TaxKeywordTaxHTField" ma:index="18" nillable="true" ma:displayName="TaxKeywordTaxHTField" ma:hidden="true" ma:internalName="TaxKeywordTaxHTField">
      <xsd:simpleType>
        <xsd:restriction base="dms:Note"/>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15"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C67F17-78D6-49D7-988E-F505C8DDCA69}">
  <ds:schemaRefs>
    <ds:schemaRef ds:uri="Microsoft.SharePoint.Taxonomy.ContentTypeSync"/>
  </ds:schemaRefs>
</ds:datastoreItem>
</file>

<file path=customXml/itemProps2.xml><?xml version="1.0" encoding="utf-8"?>
<ds:datastoreItem xmlns:ds="http://schemas.openxmlformats.org/officeDocument/2006/customXml" ds:itemID="{AF49F02A-6839-4465-BD89-D6EC4CA078C0}">
  <ds:schemaRefs>
    <ds:schemaRef ds:uri="http://schemas.microsoft.com/sharepoint/v3/contenttype/forms"/>
  </ds:schemaRefs>
</ds:datastoreItem>
</file>

<file path=customXml/itemProps3.xml><?xml version="1.0" encoding="utf-8"?>
<ds:datastoreItem xmlns:ds="http://schemas.openxmlformats.org/officeDocument/2006/customXml" ds:itemID="{6F9DC172-9860-4E03-A13F-D24BE365EDDF}">
  <ds:schemaRefs>
    <ds:schemaRef ds:uri="http://purl.org/dc/elements/1.1/"/>
    <ds:schemaRef ds:uri="http://schemas.microsoft.com/office/2006/metadata/properties"/>
    <ds:schemaRef ds:uri="c138b538-c2fd-4cca-8c26-6e4e32e5a04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65592f3-a37b-4721-9484-817a1b9732fd"/>
    <ds:schemaRef ds:uri="http://www.w3.org/XML/1998/namespace"/>
    <ds:schemaRef ds:uri="http://purl.org/dc/dcmitype/"/>
  </ds:schemaRefs>
</ds:datastoreItem>
</file>

<file path=customXml/itemProps4.xml><?xml version="1.0" encoding="utf-8"?>
<ds:datastoreItem xmlns:ds="http://schemas.openxmlformats.org/officeDocument/2006/customXml" ds:itemID="{6175D915-2590-4F78-B4F8-2E563744A1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38b538-c2fd-4cca-8c26-6e4e32e5a042"/>
    <ds:schemaRef ds:uri="a65592f3-a37b-4721-9484-817a1b9732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Kustannuslajitaulukko</vt:lpstr>
      <vt:lpstr>Ohjelma</vt:lpstr>
      <vt:lpstr>KYT erittely</vt:lpstr>
      <vt:lpstr>HUM koonti</vt:lpstr>
      <vt:lpstr>HUM maa</vt:lpstr>
    </vt:vector>
  </TitlesOfParts>
  <Manager/>
  <Company>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Iso-Markku Elina</dc:creator>
  <cp:keywords/>
  <dc:description/>
  <cp:lastModifiedBy>Ala-Rantala Anu (UM)</cp:lastModifiedBy>
  <cp:revision/>
  <dcterms:created xsi:type="dcterms:W3CDTF">2024-11-25T09:50:47Z</dcterms:created>
  <dcterms:modified xsi:type="dcterms:W3CDTF">2026-10-30T13:04:54Z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0x010100B5FAB64B6C204DD994D3FAC0C34E2BFF005CF2430FFC79460EB5C0D5057385B5CC00EF344E45AFB1EC4DBD0D083A9D5E7E75</vt:lpwstr>
  </property>
  <property fmtid="{D5CDD505-2E9C-101B-9397-08002B2CF9AE}" pid="3" name="TaxKeyword">
    <vt:lpwstr/>
  </property>
  <property fmtid="{D5CDD505-2E9C-101B-9397-08002B2CF9AE}" pid="4" name="KampusOrganization">
    <vt:lpwstr/>
  </property>
  <property fmtid="{D5CDD505-2E9C-101B-9397-08002B2CF9AE}" pid="5" name="KampusUMWorkspaceUnitTaxonomy">
    <vt:lpwstr/>
  </property>
  <property fmtid="{D5CDD505-2E9C-101B-9397-08002B2CF9AE}" pid="6" name="KampusUMWorkspaceEdustustotTaxonomy">
    <vt:lpwstr/>
  </property>
  <property fmtid="{D5CDD505-2E9C-101B-9397-08002B2CF9AE}" pid="7" name="KampusKeywords">
    <vt:lpwstr/>
  </property>
</Properties>
</file>